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39FBFFB3-5678-4D34-974C-14FA777E7EB5}"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3" i="4" s="1"/>
  <c r="F277" i="4"/>
  <c r="F275" i="4"/>
  <c r="F274" i="4"/>
  <c r="F280" i="4" s="1"/>
  <c r="C298" i="4"/>
  <c r="F298" i="4" s="1"/>
  <c r="E301" i="4"/>
  <c r="F297" i="4"/>
  <c r="D13" i="1"/>
  <c r="C5" i="27"/>
  <c r="C37" i="25"/>
  <c r="C19" i="25"/>
  <c r="F296"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03" i="4" l="1"/>
  <c r="E26" i="4" s="1"/>
  <c r="E40" i="4" s="1"/>
  <c r="F323" i="4"/>
  <c r="E38" i="4" s="1"/>
  <c r="F38"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302" i="4"/>
  <c r="F140" i="4"/>
  <c r="F169" i="4"/>
  <c r="F172" i="4" s="1"/>
  <c r="F192" i="4"/>
  <c r="F235" i="4"/>
  <c r="F243" i="4"/>
  <c r="F259" i="4"/>
  <c r="F263" i="4"/>
  <c r="F309" i="4"/>
  <c r="F164" i="4"/>
  <c r="F321" i="4"/>
  <c r="F324" i="4" s="1"/>
  <c r="F141" i="4"/>
  <c r="C227" i="4"/>
  <c r="C224" i="4"/>
  <c r="C124" i="4"/>
  <c r="C121" i="4"/>
  <c r="F289" i="4" l="1"/>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09"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<sst xmlns="http://schemas.openxmlformats.org/spreadsheetml/2006/main" count="1701" uniqueCount="413">
  <si>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</si>
  <si>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</si>
  <si>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</si>
  <si>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</si>
  <si>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</si>
  <si>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</si>
  <si>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</si>
  <si>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</si>
  <si>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</si>
  <si>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</si>
  <si>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</si>
  <si>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</si>
  <si>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</si>
  <si>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</si>
  <si>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</si>
  <si>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</si>
  <si>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</si>
  <si>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</si>
  <si>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</si>
  <si>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</si>
  <si>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</si>
  <si>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</si>
  <si>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</si>
  <si>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</si>
  <si>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</si>
  <si>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</si>
  <si>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</si>
  <si>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</si>
  <si>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</si>
  <si>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</si>
  <si>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</si>
  <si>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</si>
  <si>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</si>
  <si>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</si>
  <si>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</si>
  <si>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</si>
  <si>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</si>
  <si>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</si>
  <si>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</si>
  <si>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</si>
  <si>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</si>
  <si>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</si>
  <si>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</si>
  <si>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</si>
  <si>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</si>
  <si>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</si>
  <si>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</si>
  <si>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</si>
  <si>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</si>
  <si>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</si>
  <si>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</si>
  <si>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</si>
  <si>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</si>
  <si>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</si>
  <si>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</si>
  <si>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</si>
  <si>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</si>
  <si>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</si>
  <si>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</si>
  <si>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</si>
  <si>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</si>
  <si>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</si>
  <si>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</si>
  <si>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</si>
  <si>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</si>
  <si>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</si>
  <si>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</si>
  <si>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</si>
  <si>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</si>
  <si>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</si>
  <si>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</si>
  <si>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</si>
  <si>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</si>
  <si>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</si>
  <si>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</si>
  <si>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</si>
  <si>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</si>
  <si>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</si>
  <si>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</si>
  <si>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</si>
  <si>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</si>
  <si>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</si>
  <si>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</si>
  <si>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</si>
  <si>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</si>
  <si>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</si>
  <si>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</si>
  <si>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</si>
  <si>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</si>
  <si>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</si>
  <si>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</si>
  <si>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</si>
  <si>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</si>
  <si>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</si>
  <si>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</si>
  <si>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</si>
  <si>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</si>
  <si>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</si>
  <si>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</si>
  <si>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</si>
  <si>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</si>
  <si>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</si>
  <si>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</si>
  <si>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</si>
  <si>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</si>
  <si>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</si>
  <si>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</si>
  <si>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</si>
  <si>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</si>
  <si>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</si>
  <si>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</si>
  <si>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</si>
  <si>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</si>
  <si>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</si>
  <si>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</si>
  <si>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</si>
  <si>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</si>
  <si>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</si>
  <si>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</si>
  <si>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</si>
  <si>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</si>
  <si>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</si>
  <si>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</si>
  <si>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</si>
  <si>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</si>
  <si>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</si>
  <si>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</si>
  <si>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</si>
  <si>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</si>
  <si>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</si>
  <si>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</si>
  <si>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</si>
  <si>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</si>
  <si>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</si>
  <si>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</si>
  <si>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</si>
  <si>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</si>
  <si>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</si>
  <si>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</si>
  <si>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</si>
  <si>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</si>
  <si>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</si>
  <si>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</si>
  <si>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</si>
  <si>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</si>
  <si>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</si>
  <si>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</si>
  <si>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</si>
  <si>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</si>
  <si>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</si>
  <si>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</si>
  <si>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</si>
  <si>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</si>
  <si>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</si>
  <si>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</si>
  <si>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</si>
  <si>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</si>
  <si>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</si>
  <si>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</si>
  <si>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</si>
  <si>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</si>
  <si>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</si>
  <si>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</si>
  <si>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</si>
  <si>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</si>
  <si>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</si>
  <si>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</si>
  <si>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</si>
  <si>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</si>
  <si>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</si>
  <si>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</si>
  <si>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</si>
  <si>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</si>
  <si>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</si>
  <si>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</si>
  <si>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</si>
  <si>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</si>
  <si>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</si>
  <si>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</si>
  <si>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</si>
  <si>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</si>
  <si>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</si>
  <si>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</si>
  <si>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</si>
  <si>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</si>
  <si>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</si>
  <si>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</si>
  <si>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</si>
  <si>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</si>
  <si>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</si>
  <si>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</si>
  <si>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</si>
  <si>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</si>
  <si>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</si>
  <si>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</si>
  <si>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</si>
  <si>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</si>
  <si>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</si>
  <si>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</si>
  <si>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</si>
  <si>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</si>
  <si>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</si>
  <si>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</si>
  <si>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</si>
  <si>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</si>
  <si>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</si>
  <si>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</si>
  <si>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</si>
  <si>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</si>
  <si>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</si>
  <si>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</si>
  <si>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</si>
  <si>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</si>
  <si>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</si>
  <si>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</si>
  <si>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</si>
  <si>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</si>
  <si>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</si>
  <si>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</si>
  <si>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</si>
  <si>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</si>
  <si>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</si>
  <si>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</si>
  <si>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</si>
  <si>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</si>
  <si>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</si>
  <si>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</si>
  <si>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</si>
  <si>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</si>
  <si>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</si>
  <si>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</si>
  <si>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</si>
  <si>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</si>
  <si>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</si>
  <si>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</si>
  <si>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</si>
  <si>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</si>
  <si>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</si>
  <si>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</si>
  <si>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</si>
  <si>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</si>
  <si>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</si>
  <si>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</si>
  <si>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</si>
  <si>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</si>
  <si>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</si>
  <si>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</si>
  <si>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</si>
  <si>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</si>
  <si>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</si>
  <si>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</si>
  <si>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</si>
  <si>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</si>
  <si>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</si>
  <si>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</si>
  <si>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</si>
  <si>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</si>
  <si>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</si>
  <si>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</si>
  <si>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</si>
  <si>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</si>
  <si>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</si>
  <si>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</si>
  <si>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</si>
  <si>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</si>
  <si>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</si>
  <si>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</si>
  <si>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</si>
  <si>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</si>
  <si>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</si>
  <si>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</si>
  <si>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</si>
  <si>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</si>
  <si>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</si>
  <si>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</si>
  <si>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</si>
  <si>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</si>
  <si>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</si>
  <si>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</si>
  <si>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</si>
  <si>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</si>
  <si>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</si>
  <si>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</si>
  <si>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</si>
  <si>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</si>
  <si>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</si>
  <si>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</si>
  <si>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</si>
  <si>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</si>
  <si>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</si>
  <si>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</si>
  <si>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</si>
  <si>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</si>
  <si>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</si>
  <si>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</si>
  <si>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</si>
  <si>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</si>
  <si>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</si>
  <si>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</si>
  <si>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</si>
  <si>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</si>
  <si>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</si>
  <si>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</si>
  <si>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</si>
  <si>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</si>
  <si>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</si>
  <si>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</si>
  <si>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</si>
  <si>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</si>
  <si>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</si>
  <si>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</si>
  <si>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</si>
  <si>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</si>
  <si>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</si>
  <si>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</si>
  <si>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</si>
  <si>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</si>
  <si>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</si>
  <si>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</si>
  <si>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</si>
  <si>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</si>
  <si>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</si>
  <si>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</si>
  <si>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</si>
  <si>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</si>
  <si>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</si>
  <si>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</si>
  <si>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</si>
  <si>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</si>
  <si>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</si>
  <si>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</si>
  <si>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</si>
  <si>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</si>
  <si>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</si>
  <si>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</si>
  <si>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</si>
  <si>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</si>
  <si>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</si>
  <si>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</si>
  <si>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</si>
  <si>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</si>
  <si>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</si>
  <si>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</si>
  <si>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</si>
  <si>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</si>
  <si>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</si>
  <si>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</si>
  <si>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</si>
  <si>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</si>
  <si>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</si>
  <si>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</si>
  <si>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</si>
  <si>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</si>
  <si>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</si>
  <si>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</si>
  <si>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</si>
  <si>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</si>
  <si>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</si>
  <si>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</si>
  <si>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</si>
  <si>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</si>
  <si>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</si>
  <si>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</si>
  <si>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</si>
  <si>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</si>
  <si>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</si>
  <si>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</si>
  <si>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</si>
  <si>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</si>
  <si>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</si>
  <si>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</si>
  <si>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</si>
  <si>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</si>
  <si>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</si>
  <si>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</si>
  <si>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</si>
  <si>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</si>
  <si>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</si>
  <si>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</si>
  <si>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</si>
  <si>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</si>
  <si>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</si>
  <si>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</si>
  <si>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</si>
  <si>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</si>
  <si>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</si>
  <si>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</si>
  <si>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</si>
  <si>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</si>
  <si>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</si>
  <si>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</si>
  <si>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</si>
  <si>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</si>
  <si>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</si>
  <si>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</si>
  <si>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</si>
  <si>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</si>
  <si>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</si>
  <si>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</si>
  <si>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</si>
  <si>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</si>
  <si>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</si>
  <si>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</si>
  <si>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</si>
  <si>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</si>
  <si>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</si>
  <si>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</si>
  <si>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</si>
  <si>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</si>
  <si>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</si>
  <si>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</si>
  <si>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</si>
  <si>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盛岡森林管理署</t>
    <rPh sb="0" eb="2">
      <t>モリオカ</t>
    </rPh>
    <rPh sb="2" eb="4">
      <t>シンリン</t>
    </rPh>
    <rPh sb="4" eb="7">
      <t>カンリショ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</si>
</sst>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8</xdr:col>
          <xdr:colOff>7620</xdr:colOff>
          <xdr:row>6</xdr:row>
          <xdr:rowOff>137160</xdr:rowOff>
        </xdr:from>
        <xdr:to>
          <xdr:col>8</xdr:col>
          <xdr:colOff>617220</xdr:colOff>
          <xdr:row>8</xdr:row>
          <xdr:rowOff>38100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4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6</xdr:row>
          <xdr:rowOff>137160</xdr:rowOff>
        </xdr:from>
        <xdr:to>
          <xdr:col>9</xdr:col>
          <xdr:colOff>60960</xdr:colOff>
          <xdr:row>8</xdr:row>
          <xdr:rowOff>45720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4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 Type="http://schemas.openxmlformats.org/officeDocument/2006/relationships/drawing" Target="../drawings/drawing2.xml"/><Relationship Id="rId16" Type="http://schemas.openxmlformats.org/officeDocument/2006/relationships/ctrlProp" Target="../ctrlProps/ctrlProp73.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24</v>
      </c>
      <c r="D5" s="284"/>
      <c r="F5" s="39"/>
    </row>
    <row r="6" spans="1:6" ht="14.4" x14ac:dyDescent="0.2">
      <c r="A6" s="38"/>
      <c r="B6" s="237" t="s">
        <v>24</v>
      </c>
      <c r="C6" s="285">
        <f>'2購入希望価格明細（製品）'!B18</f>
        <v>1000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263" zoomScaleNormal="100" zoomScaleSheetLayoutView="100" workbookViewId="0">
      <selection activeCell="A270" sqref="A270"/>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6" spans="1:8" x14ac:dyDescent="0.2">
      <c r="A16" s="155" t="s">
        <v>253</v>
      </c>
      <c r="B16" s="247" t="s">
        <v>412</v>
      </c>
      <c r="C16" s="248" t="s">
        <v>44</v>
      </c>
    </row>
    <row r="17" spans="1:7" ht="29.25" customHeight="1" x14ac:dyDescent="0.2">
      <c r="A17" s="103" t="s">
        <v>191</v>
      </c>
      <c r="B17" s="87" t="s">
        <v>343</v>
      </c>
      <c r="C17" s="258">
        <v>24</v>
      </c>
      <c r="D17" s="9"/>
      <c r="E17" s="9"/>
      <c r="F17" s="9"/>
      <c r="G17" s="9"/>
    </row>
    <row r="18" spans="1:7" x14ac:dyDescent="0.2">
      <c r="A18" s="104" t="s">
        <v>183</v>
      </c>
      <c r="B18" s="166">
        <f>F40</f>
        <v>1000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250</v>
      </c>
      <c r="E22" s="75">
        <f>F280</f>
        <v>0</v>
      </c>
      <c r="F22" s="75">
        <f>SUM(C22:E22)</f>
        <v>250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50</v>
      </c>
      <c r="E24" s="75">
        <f>F290</f>
        <v>0</v>
      </c>
      <c r="F24" s="75">
        <f t="shared" si="0"/>
        <v>50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700</v>
      </c>
      <c r="E26" s="75">
        <f>F303</f>
        <v>0</v>
      </c>
      <c r="F26" s="75">
        <f t="shared" si="0"/>
        <v>700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0</v>
      </c>
      <c r="F28" s="75">
        <f t="shared" si="0"/>
        <v>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0</v>
      </c>
      <c r="F38" s="75">
        <f t="shared" si="0"/>
        <v>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0</v>
      </c>
      <c r="D40" s="75">
        <f t="shared" ref="D40:E40" si="2">SUM(D22,D24,D26,D28,D30,D32,D34,D36,D38)</f>
        <v>1000</v>
      </c>
      <c r="E40" s="75">
        <f t="shared" si="2"/>
        <v>0</v>
      </c>
      <c r="F40" s="75">
        <f t="shared" si="0"/>
        <v>1000</v>
      </c>
      <c r="G40" s="23"/>
    </row>
    <row r="41" spans="1:7"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65" t="s">
        <v>17</v>
      </c>
      <c r="B47" s="266"/>
      <c r="C47" s="47" t="s">
        <v>234</v>
      </c>
      <c r="D47" s="47" t="s">
        <v>250</v>
      </c>
      <c r="E47" s="47" t="s">
        <v>54</v>
      </c>
      <c r="F47" s="47" t="s">
        <v>105</v>
      </c>
      <c r="G47" s="4" t="s">
        <v>12</v>
      </c>
    </row>
    <row r="48" spans="1:7" ht="13.5" hidden="1" customHeight="1" x14ac:dyDescent="0.2">
      <c r="A48" s="261"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1"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1"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1"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1"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1"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1"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1"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1"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1"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1"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1"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1"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4"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customHeight="1" x14ac:dyDescent="0.2">
      <c r="A213" s="170"/>
      <c r="B213" s="170"/>
    </row>
    <row r="214" spans="1:7" ht="13.5" customHeight="1" x14ac:dyDescent="0.2">
      <c r="A214" s="170" t="s">
        <v>333</v>
      </c>
      <c r="B214" s="170"/>
      <c r="G214" s="6"/>
    </row>
    <row r="215" spans="1:7" ht="13.5" customHeight="1" x14ac:dyDescent="0.2">
      <c r="A215" s="267" t="s">
        <v>17</v>
      </c>
      <c r="B215" s="268"/>
      <c r="C215" s="47" t="s">
        <v>53</v>
      </c>
      <c r="D215" s="68"/>
      <c r="E215" s="47" t="s">
        <v>105</v>
      </c>
      <c r="F215" s="4" t="s">
        <v>12</v>
      </c>
      <c r="G215" s="23"/>
    </row>
    <row r="216" spans="1:7" ht="13.5" customHeight="1" x14ac:dyDescent="0.2">
      <c r="A216" s="264" t="s">
        <v>240</v>
      </c>
      <c r="B216" s="167" t="s">
        <v>322</v>
      </c>
      <c r="C216" s="257"/>
      <c r="D216" s="76"/>
      <c r="E216" s="257"/>
      <c r="F216" s="78" t="str">
        <f>IF(ISERROR(SUM(C218:E218)/SUM(C217:E217))," ",(SUM(C218:E218)/SUM(C217:E217)))</f>
        <v xml:space="preserve"> </v>
      </c>
      <c r="G216" s="119"/>
    </row>
    <row r="217" spans="1:7" ht="13.5" customHeight="1" x14ac:dyDescent="0.2">
      <c r="A217" s="262"/>
      <c r="B217" s="167" t="s">
        <v>323</v>
      </c>
      <c r="C217" s="75"/>
      <c r="D217" s="76"/>
      <c r="E217" s="75"/>
      <c r="F217" s="78">
        <f>SUM(C217:E217)</f>
        <v>0</v>
      </c>
      <c r="G217" s="119"/>
    </row>
    <row r="218" spans="1:7" ht="13.5" customHeight="1" x14ac:dyDescent="0.2">
      <c r="A218" s="263"/>
      <c r="B218" s="167" t="s">
        <v>52</v>
      </c>
      <c r="C218" s="75">
        <f>C216*C217</f>
        <v>0</v>
      </c>
      <c r="D218" s="76"/>
      <c r="E218" s="75">
        <f>E216*E217</f>
        <v>0</v>
      </c>
      <c r="F218" s="78">
        <f>SUM(C218:E218)</f>
        <v>0</v>
      </c>
      <c r="G218" s="119"/>
    </row>
    <row r="219" spans="1:7" ht="13.5" customHeight="1" x14ac:dyDescent="0.2">
      <c r="A219" s="264" t="s">
        <v>225</v>
      </c>
      <c r="B219" s="167" t="s">
        <v>322</v>
      </c>
      <c r="C219" s="257"/>
      <c r="D219" s="76"/>
      <c r="E219" s="257"/>
      <c r="F219" s="78">
        <f>IF(ISERROR(SUM(C221:E221)/SUM(C220:E220))," ",(SUM(C221:E221)/SUM(C220:E220)))</f>
        <v>0</v>
      </c>
      <c r="G219" s="119"/>
    </row>
    <row r="220" spans="1:7" ht="13.5" customHeight="1" x14ac:dyDescent="0.2">
      <c r="A220" s="262"/>
      <c r="B220" s="167" t="s">
        <v>323</v>
      </c>
      <c r="C220" s="75">
        <v>40</v>
      </c>
      <c r="D220" s="76"/>
      <c r="E220" s="75">
        <v>40</v>
      </c>
      <c r="F220" s="78">
        <f>SUM(C220:E220)</f>
        <v>80</v>
      </c>
      <c r="G220" s="119"/>
    </row>
    <row r="221" spans="1:7" ht="13.5" customHeight="1" x14ac:dyDescent="0.2">
      <c r="A221" s="263"/>
      <c r="B221" s="167" t="s">
        <v>52</v>
      </c>
      <c r="C221" s="75">
        <f>C219*C220</f>
        <v>0</v>
      </c>
      <c r="D221" s="76"/>
      <c r="E221" s="75">
        <f>E219*E220</f>
        <v>0</v>
      </c>
      <c r="F221" s="78">
        <f>SUM(C221:E221)</f>
        <v>0</v>
      </c>
      <c r="G221" s="119"/>
    </row>
    <row r="222" spans="1:7" ht="13.5" customHeight="1" x14ac:dyDescent="0.2">
      <c r="A222" s="264" t="s">
        <v>226</v>
      </c>
      <c r="B222" s="167" t="s">
        <v>322</v>
      </c>
      <c r="C222" s="257"/>
      <c r="D222" s="76"/>
      <c r="E222" s="257"/>
      <c r="F222" s="78">
        <f>IF(ISERROR(SUM(C224:E224)/SUM(C223:E223))," ",(SUM(C224:E224)/SUM(C223:E223)))</f>
        <v>0</v>
      </c>
      <c r="G222" s="119"/>
    </row>
    <row r="223" spans="1:7" ht="13.5" customHeight="1" x14ac:dyDescent="0.2">
      <c r="A223" s="262"/>
      <c r="B223" s="167" t="s">
        <v>323</v>
      </c>
      <c r="C223" s="75">
        <v>50</v>
      </c>
      <c r="D223" s="76"/>
      <c r="E223" s="75">
        <v>50</v>
      </c>
      <c r="F223" s="78">
        <f>SUM(C223:E223)</f>
        <v>100</v>
      </c>
      <c r="G223" s="119"/>
    </row>
    <row r="224" spans="1:7" ht="13.5" customHeight="1" x14ac:dyDescent="0.2">
      <c r="A224" s="263"/>
      <c r="B224" s="167" t="s">
        <v>52</v>
      </c>
      <c r="C224" s="75">
        <f t="shared" ref="C224" si="40">C222*C223</f>
        <v>0</v>
      </c>
      <c r="D224" s="76"/>
      <c r="E224" s="75">
        <f t="shared" ref="E224" si="41">E222*E223</f>
        <v>0</v>
      </c>
      <c r="F224" s="78">
        <f>SUM(C224:E224)</f>
        <v>0</v>
      </c>
      <c r="G224" s="119"/>
    </row>
    <row r="225" spans="1:7" ht="13.5" customHeight="1" x14ac:dyDescent="0.2">
      <c r="A225" s="264" t="s">
        <v>227</v>
      </c>
      <c r="B225" s="167" t="s">
        <v>322</v>
      </c>
      <c r="C225" s="257"/>
      <c r="D225" s="76"/>
      <c r="E225" s="257"/>
      <c r="F225" s="78">
        <f>IF(ISERROR(SUM(C227:E227)/SUM(C226:E226))," ",(SUM(C227:E227)/SUM(C226:E226)))</f>
        <v>0</v>
      </c>
      <c r="G225" s="119"/>
    </row>
    <row r="226" spans="1:7" ht="13.5" customHeight="1" x14ac:dyDescent="0.2">
      <c r="A226" s="262"/>
      <c r="B226" s="167" t="s">
        <v>323</v>
      </c>
      <c r="C226" s="75">
        <v>35</v>
      </c>
      <c r="D226" s="76"/>
      <c r="E226" s="75">
        <v>35</v>
      </c>
      <c r="F226" s="78">
        <f>SUM(C226:E226)</f>
        <v>70</v>
      </c>
      <c r="G226" s="119"/>
    </row>
    <row r="227" spans="1:7" ht="13.5" customHeight="1" x14ac:dyDescent="0.2">
      <c r="A227" s="263"/>
      <c r="B227" s="169" t="s">
        <v>52</v>
      </c>
      <c r="C227" s="80">
        <f t="shared" ref="C227" si="42">C225*C226</f>
        <v>0</v>
      </c>
      <c r="D227" s="82"/>
      <c r="E227" s="80">
        <f t="shared" ref="E227" si="43">E225*E226</f>
        <v>0</v>
      </c>
      <c r="F227" s="75">
        <f>SUM(C227:E227)</f>
        <v>0</v>
      </c>
      <c r="G227" s="119"/>
    </row>
    <row r="228" spans="1:7" ht="13.5" customHeight="1" x14ac:dyDescent="0.2">
      <c r="A228" s="264" t="s">
        <v>12</v>
      </c>
      <c r="B228" s="167" t="s">
        <v>322</v>
      </c>
      <c r="C228" s="76"/>
      <c r="D228" s="76"/>
      <c r="E228" s="81"/>
      <c r="F228" s="75">
        <f>IF(ISERROR(F230/F229)," ",(F230/F229))</f>
        <v>0</v>
      </c>
      <c r="G228" s="119"/>
    </row>
    <row r="229" spans="1:7" ht="13.5" customHeight="1" x14ac:dyDescent="0.2">
      <c r="A229" s="262"/>
      <c r="B229" s="169" t="s">
        <v>323</v>
      </c>
      <c r="C229" s="76"/>
      <c r="D229" s="76"/>
      <c r="E229" s="76"/>
      <c r="F229" s="65">
        <f>SUM(F217,F220,F223,F226)</f>
        <v>250</v>
      </c>
      <c r="G229" s="119"/>
    </row>
    <row r="230" spans="1:7" ht="13.5" customHeight="1" x14ac:dyDescent="0.2">
      <c r="A230" s="263"/>
      <c r="B230" s="169" t="s">
        <v>52</v>
      </c>
      <c r="C230" s="76"/>
      <c r="D230" s="76"/>
      <c r="E230" s="76"/>
      <c r="F230" s="75">
        <f>SUM(F218,F221,F224,F227)</f>
        <v>0</v>
      </c>
      <c r="G230" s="119"/>
    </row>
    <row r="231" spans="1:7" ht="13.5" customHeight="1" x14ac:dyDescent="0.2">
      <c r="A231" s="170" t="s">
        <v>324</v>
      </c>
      <c r="B231" s="170"/>
    </row>
    <row r="232" spans="1:7" ht="13.5" customHeight="1" x14ac:dyDescent="0.2">
      <c r="A232" s="170"/>
      <c r="B232" s="170"/>
    </row>
    <row r="233" spans="1:7" ht="13.5" customHeight="1" x14ac:dyDescent="0.2">
      <c r="A233" s="170" t="s">
        <v>334</v>
      </c>
      <c r="B233" s="170"/>
      <c r="G233" s="6"/>
    </row>
    <row r="234" spans="1:7" ht="13.5" customHeight="1" x14ac:dyDescent="0.2">
      <c r="A234" s="267" t="s">
        <v>17</v>
      </c>
      <c r="B234" s="268"/>
      <c r="C234" s="47" t="s">
        <v>53</v>
      </c>
      <c r="D234" s="68"/>
      <c r="E234" s="47" t="s">
        <v>105</v>
      </c>
      <c r="F234" s="4" t="s">
        <v>12</v>
      </c>
      <c r="G234" s="23"/>
    </row>
    <row r="235" spans="1:7" ht="13.5" customHeight="1" x14ac:dyDescent="0.2">
      <c r="A235" s="264" t="s">
        <v>240</v>
      </c>
      <c r="B235" s="167" t="s">
        <v>322</v>
      </c>
      <c r="C235" s="257"/>
      <c r="D235" s="76"/>
      <c r="E235" s="257"/>
      <c r="F235" s="78" t="str">
        <f>IF(ISERROR(SUM(C237:E237)/SUM(C236:E236))," ",(SUM(C237:E237)/SUM(C236:E236)))</f>
        <v xml:space="preserve"> </v>
      </c>
      <c r="G235" s="119"/>
    </row>
    <row r="236" spans="1:7" ht="13.5" customHeight="1" x14ac:dyDescent="0.2">
      <c r="A236" s="262"/>
      <c r="B236" s="167" t="s">
        <v>323</v>
      </c>
      <c r="C236" s="75"/>
      <c r="D236" s="76"/>
      <c r="E236" s="75"/>
      <c r="F236" s="78">
        <f>SUM(C236:E236)</f>
        <v>0</v>
      </c>
      <c r="G236" s="119"/>
    </row>
    <row r="237" spans="1:7" ht="13.5" customHeight="1" x14ac:dyDescent="0.2">
      <c r="A237" s="263"/>
      <c r="B237" s="167" t="s">
        <v>52</v>
      </c>
      <c r="C237" s="75">
        <f>C235*C236</f>
        <v>0</v>
      </c>
      <c r="D237" s="76"/>
      <c r="E237" s="75">
        <f>E235*E236</f>
        <v>0</v>
      </c>
      <c r="F237" s="78">
        <f>SUM(C237:E237)</f>
        <v>0</v>
      </c>
      <c r="G237" s="119"/>
    </row>
    <row r="238" spans="1:7" ht="13.5" customHeight="1" x14ac:dyDescent="0.2">
      <c r="A238" s="264" t="s">
        <v>225</v>
      </c>
      <c r="B238" s="167" t="s">
        <v>322</v>
      </c>
      <c r="C238" s="257"/>
      <c r="D238" s="76"/>
      <c r="E238" s="257"/>
      <c r="F238" s="78">
        <f>IF(ISERROR(SUM(C240:E240)/SUM(C239:E239))," ",(SUM(C240:E240)/SUM(C239:E239)))</f>
        <v>0</v>
      </c>
      <c r="G238" s="119"/>
    </row>
    <row r="239" spans="1:7" ht="13.5" customHeight="1" x14ac:dyDescent="0.2">
      <c r="A239" s="262"/>
      <c r="B239" s="167" t="s">
        <v>323</v>
      </c>
      <c r="C239" s="75">
        <v>10</v>
      </c>
      <c r="D239" s="76"/>
      <c r="E239" s="75">
        <v>10</v>
      </c>
      <c r="F239" s="78">
        <f>SUM(C239:E239)</f>
        <v>20</v>
      </c>
      <c r="G239" s="119"/>
    </row>
    <row r="240" spans="1:7" ht="13.5" customHeight="1" x14ac:dyDescent="0.2">
      <c r="A240" s="263"/>
      <c r="B240" s="167" t="s">
        <v>52</v>
      </c>
      <c r="C240" s="75">
        <f>C238*C239</f>
        <v>0</v>
      </c>
      <c r="D240" s="76"/>
      <c r="E240" s="75">
        <f>E238*E239</f>
        <v>0</v>
      </c>
      <c r="F240" s="78">
        <f>SUM(C240:E240)</f>
        <v>0</v>
      </c>
      <c r="G240" s="119"/>
    </row>
    <row r="241" spans="1:7" ht="13.5" customHeight="1" x14ac:dyDescent="0.2">
      <c r="A241" s="264" t="s">
        <v>226</v>
      </c>
      <c r="B241" s="167" t="s">
        <v>322</v>
      </c>
      <c r="C241" s="257"/>
      <c r="D241" s="76"/>
      <c r="E241" s="257"/>
      <c r="F241" s="78">
        <f>IF(ISERROR(SUM(C243:E243)/SUM(C242:E242))," ",(SUM(C243:E243)/SUM(C242:E242)))</f>
        <v>0</v>
      </c>
      <c r="G241" s="119"/>
    </row>
    <row r="242" spans="1:7" ht="13.5" customHeight="1" x14ac:dyDescent="0.2">
      <c r="A242" s="262"/>
      <c r="B242" s="167" t="s">
        <v>323</v>
      </c>
      <c r="C242" s="75">
        <v>10</v>
      </c>
      <c r="D242" s="76"/>
      <c r="E242" s="75">
        <v>10</v>
      </c>
      <c r="F242" s="78">
        <f>SUM(C242:E242)</f>
        <v>20</v>
      </c>
      <c r="G242" s="119"/>
    </row>
    <row r="243" spans="1:7" ht="13.5" customHeight="1" x14ac:dyDescent="0.2">
      <c r="A243" s="263"/>
      <c r="B243" s="167" t="s">
        <v>52</v>
      </c>
      <c r="C243" s="75">
        <f t="shared" ref="C243" si="44">C241*C242</f>
        <v>0</v>
      </c>
      <c r="D243" s="76"/>
      <c r="E243" s="75">
        <f t="shared" ref="E243" si="45">E241*E242</f>
        <v>0</v>
      </c>
      <c r="F243" s="78">
        <f>SUM(C243:E243)</f>
        <v>0</v>
      </c>
      <c r="G243" s="119"/>
    </row>
    <row r="244" spans="1:7" ht="13.5" customHeight="1" x14ac:dyDescent="0.2">
      <c r="A244" s="264" t="s">
        <v>227</v>
      </c>
      <c r="B244" s="167" t="s">
        <v>322</v>
      </c>
      <c r="C244" s="257"/>
      <c r="D244" s="76"/>
      <c r="E244" s="257"/>
      <c r="F244" s="78">
        <f>IF(ISERROR(SUM(C246:E246)/SUM(C245:E245))," ",(SUM(C246:E246)/SUM(C245:E245)))</f>
        <v>0</v>
      </c>
      <c r="G244" s="119"/>
    </row>
    <row r="245" spans="1:7" ht="13.5" customHeight="1" x14ac:dyDescent="0.2">
      <c r="A245" s="262"/>
      <c r="B245" s="167" t="s">
        <v>323</v>
      </c>
      <c r="C245" s="75">
        <v>5</v>
      </c>
      <c r="D245" s="76"/>
      <c r="E245" s="75">
        <v>5</v>
      </c>
      <c r="F245" s="78">
        <f>SUM(C245:E245)</f>
        <v>10</v>
      </c>
      <c r="G245" s="119"/>
    </row>
    <row r="246" spans="1:7" ht="13.5" customHeight="1" x14ac:dyDescent="0.2">
      <c r="A246" s="263"/>
      <c r="B246" s="167" t="s">
        <v>52</v>
      </c>
      <c r="C246" s="75">
        <f t="shared" ref="C246" si="46">C244*C245</f>
        <v>0</v>
      </c>
      <c r="D246" s="76"/>
      <c r="E246" s="75">
        <f t="shared" ref="E246" si="47">E244*E245</f>
        <v>0</v>
      </c>
      <c r="F246" s="78">
        <f>SUM(C246:E246)</f>
        <v>0</v>
      </c>
      <c r="G246" s="119"/>
    </row>
    <row r="247" spans="1:7" ht="13.5" customHeight="1" x14ac:dyDescent="0.2">
      <c r="A247" s="264" t="s">
        <v>12</v>
      </c>
      <c r="B247" s="167" t="s">
        <v>322</v>
      </c>
      <c r="C247" s="82"/>
      <c r="D247" s="82"/>
      <c r="E247" s="251"/>
      <c r="F247" s="75">
        <f>IF(ISERROR(F249/F248)," ",(F249/F248))</f>
        <v>0</v>
      </c>
      <c r="G247" s="119"/>
    </row>
    <row r="248" spans="1:7" ht="13.5" customHeight="1" x14ac:dyDescent="0.2">
      <c r="A248" s="262"/>
      <c r="B248" s="169" t="s">
        <v>323</v>
      </c>
      <c r="C248" s="76"/>
      <c r="D248" s="76"/>
      <c r="E248" s="76"/>
      <c r="F248" s="65">
        <f>SUM(F236,F239,F242,F245)</f>
        <v>50</v>
      </c>
      <c r="G248" s="119"/>
    </row>
    <row r="249" spans="1:7" ht="13.5" customHeight="1" x14ac:dyDescent="0.2">
      <c r="A249" s="263"/>
      <c r="B249" s="169" t="s">
        <v>52</v>
      </c>
      <c r="C249" s="76"/>
      <c r="D249" s="76"/>
      <c r="E249" s="76"/>
      <c r="F249" s="75">
        <f>SUM(F237,F240,F243,F246)</f>
        <v>0</v>
      </c>
      <c r="G249" s="119"/>
    </row>
    <row r="250" spans="1:7" ht="13.5" customHeight="1" x14ac:dyDescent="0.2">
      <c r="A250" s="170" t="s">
        <v>324</v>
      </c>
      <c r="B250" s="170"/>
    </row>
    <row r="251" spans="1:7" ht="13.5" customHeight="1" x14ac:dyDescent="0.2">
      <c r="A251" s="170"/>
      <c r="B251" s="170"/>
    </row>
    <row r="252" spans="1:7" ht="13.5" customHeight="1" x14ac:dyDescent="0.2">
      <c r="A252" s="170" t="s">
        <v>335</v>
      </c>
      <c r="B252" s="170"/>
      <c r="G252" s="6"/>
    </row>
    <row r="253" spans="1:7" ht="13.5" customHeight="1" x14ac:dyDescent="0.2">
      <c r="A253" s="267" t="s">
        <v>17</v>
      </c>
      <c r="B253" s="268"/>
      <c r="C253" s="47" t="s">
        <v>53</v>
      </c>
      <c r="D253" s="68"/>
      <c r="E253" s="47" t="s">
        <v>105</v>
      </c>
      <c r="F253" s="4" t="s">
        <v>12</v>
      </c>
      <c r="G253" s="23"/>
    </row>
    <row r="254" spans="1:7" ht="13.5" customHeight="1" x14ac:dyDescent="0.2">
      <c r="A254" s="264" t="s">
        <v>240</v>
      </c>
      <c r="B254" s="167" t="s">
        <v>322</v>
      </c>
      <c r="C254" s="257"/>
      <c r="D254" s="76"/>
      <c r="E254" s="257"/>
      <c r="F254" s="78" t="str">
        <f>IF(ISERROR(SUM(C256:E256)/SUM(C255:E255))," ",(SUM(C256:E256)/SUM(C255:E255)))</f>
        <v xml:space="preserve"> </v>
      </c>
      <c r="G254" s="119"/>
    </row>
    <row r="255" spans="1:7" ht="13.5" customHeight="1" x14ac:dyDescent="0.2">
      <c r="A255" s="262"/>
      <c r="B255" s="167" t="s">
        <v>323</v>
      </c>
      <c r="C255" s="75"/>
      <c r="D255" s="76"/>
      <c r="E255" s="75"/>
      <c r="F255" s="78">
        <f>SUM(C255:E255)</f>
        <v>0</v>
      </c>
      <c r="G255" s="119"/>
    </row>
    <row r="256" spans="1:7" ht="13.5" customHeight="1" x14ac:dyDescent="0.2">
      <c r="A256" s="263"/>
      <c r="B256" s="167" t="s">
        <v>52</v>
      </c>
      <c r="C256" s="75">
        <f>C254*C255</f>
        <v>0</v>
      </c>
      <c r="D256" s="76"/>
      <c r="E256" s="75">
        <f>E254*E255</f>
        <v>0</v>
      </c>
      <c r="F256" s="78">
        <f>SUM(C256:E256)</f>
        <v>0</v>
      </c>
      <c r="G256" s="119"/>
    </row>
    <row r="257" spans="1:7" ht="13.5" customHeight="1" x14ac:dyDescent="0.2">
      <c r="A257" s="264" t="s">
        <v>225</v>
      </c>
      <c r="B257" s="167" t="s">
        <v>322</v>
      </c>
      <c r="C257" s="257"/>
      <c r="D257" s="76"/>
      <c r="E257" s="257"/>
      <c r="F257" s="78">
        <f>IF(ISERROR(SUM(C259:E259)/SUM(C258:E258))," ",(SUM(C259:E259)/SUM(C258:E258)))</f>
        <v>0</v>
      </c>
      <c r="G257" s="119"/>
    </row>
    <row r="258" spans="1:7" ht="13.5" customHeight="1" x14ac:dyDescent="0.2">
      <c r="A258" s="262"/>
      <c r="B258" s="167" t="s">
        <v>323</v>
      </c>
      <c r="C258" s="75">
        <v>100</v>
      </c>
      <c r="D258" s="76"/>
      <c r="E258" s="75">
        <v>100</v>
      </c>
      <c r="F258" s="78">
        <f>SUM(C258:E258)</f>
        <v>200</v>
      </c>
      <c r="G258" s="119"/>
    </row>
    <row r="259" spans="1:7" ht="13.5" customHeight="1" x14ac:dyDescent="0.2">
      <c r="A259" s="263"/>
      <c r="B259" s="167" t="s">
        <v>52</v>
      </c>
      <c r="C259" s="75">
        <f>C257*C258</f>
        <v>0</v>
      </c>
      <c r="D259" s="76"/>
      <c r="E259" s="75">
        <f>E257*E258</f>
        <v>0</v>
      </c>
      <c r="F259" s="78">
        <f>SUM(C259:E259)</f>
        <v>0</v>
      </c>
      <c r="G259" s="119"/>
    </row>
    <row r="260" spans="1:7" ht="13.5" customHeight="1" x14ac:dyDescent="0.2">
      <c r="A260" s="264" t="s">
        <v>226</v>
      </c>
      <c r="B260" s="167" t="s">
        <v>322</v>
      </c>
      <c r="C260" s="257"/>
      <c r="D260" s="76"/>
      <c r="E260" s="257"/>
      <c r="F260" s="78">
        <f>IF(ISERROR(SUM(C262:E262)/SUM(C261:E261))," ",(SUM(C262:E262)/SUM(C261:E261)))</f>
        <v>0</v>
      </c>
      <c r="G260" s="119"/>
    </row>
    <row r="261" spans="1:7" ht="13.5" customHeight="1" x14ac:dyDescent="0.2">
      <c r="A261" s="262"/>
      <c r="B261" s="167" t="s">
        <v>323</v>
      </c>
      <c r="C261" s="75">
        <v>150</v>
      </c>
      <c r="D261" s="76"/>
      <c r="E261" s="75">
        <v>150</v>
      </c>
      <c r="F261" s="78">
        <f>SUM(C261:E261)</f>
        <v>300</v>
      </c>
      <c r="G261" s="119"/>
    </row>
    <row r="262" spans="1:7" ht="13.5" customHeight="1" x14ac:dyDescent="0.2">
      <c r="A262" s="263"/>
      <c r="B262" s="167" t="s">
        <v>52</v>
      </c>
      <c r="C262" s="75">
        <f t="shared" ref="C262" si="48">C260*C261</f>
        <v>0</v>
      </c>
      <c r="D262" s="76"/>
      <c r="E262" s="75">
        <f t="shared" ref="E262" si="49">E260*E261</f>
        <v>0</v>
      </c>
      <c r="F262" s="78">
        <f>SUM(C262:E262)</f>
        <v>0</v>
      </c>
      <c r="G262" s="119"/>
    </row>
    <row r="263" spans="1:7" ht="13.5" customHeight="1" x14ac:dyDescent="0.2">
      <c r="A263" s="264" t="s">
        <v>227</v>
      </c>
      <c r="B263" s="167" t="s">
        <v>322</v>
      </c>
      <c r="C263" s="257"/>
      <c r="D263" s="76"/>
      <c r="E263" s="257"/>
      <c r="F263" s="78">
        <f>IF(ISERROR(SUM(C265:E265)/SUM(C264:E264))," ",(SUM(C265:E265)/SUM(C264:E264)))</f>
        <v>0</v>
      </c>
      <c r="G263" s="119"/>
    </row>
    <row r="264" spans="1:7" ht="13.5" customHeight="1" x14ac:dyDescent="0.2">
      <c r="A264" s="262"/>
      <c r="B264" s="167" t="s">
        <v>323</v>
      </c>
      <c r="C264" s="75">
        <v>100</v>
      </c>
      <c r="D264" s="76"/>
      <c r="E264" s="75">
        <v>100</v>
      </c>
      <c r="F264" s="78">
        <f>SUM(C264:E264)</f>
        <v>200</v>
      </c>
      <c r="G264" s="119"/>
    </row>
    <row r="265" spans="1:7" ht="13.5" customHeight="1" x14ac:dyDescent="0.2">
      <c r="A265" s="263"/>
      <c r="B265" s="167" t="s">
        <v>52</v>
      </c>
      <c r="C265" s="75">
        <f t="shared" ref="C265" si="50">C263*C264</f>
        <v>0</v>
      </c>
      <c r="D265" s="76"/>
      <c r="E265" s="75">
        <f t="shared" ref="E265" si="51">E263*E264</f>
        <v>0</v>
      </c>
      <c r="F265" s="78">
        <f>SUM(C265:E265)</f>
        <v>0</v>
      </c>
      <c r="G265" s="119"/>
    </row>
    <row r="266" spans="1:7" ht="13.5" customHeight="1" x14ac:dyDescent="0.2">
      <c r="A266" s="264" t="s">
        <v>12</v>
      </c>
      <c r="B266" s="167" t="s">
        <v>322</v>
      </c>
      <c r="C266" s="82"/>
      <c r="D266" s="82"/>
      <c r="E266" s="251"/>
      <c r="F266" s="75">
        <f>IF(ISERROR(F268/F267)," ",(F268/F267))</f>
        <v>0</v>
      </c>
      <c r="G266" s="119"/>
    </row>
    <row r="267" spans="1:7" ht="13.5" customHeight="1" x14ac:dyDescent="0.2">
      <c r="A267" s="262"/>
      <c r="B267" s="169" t="s">
        <v>323</v>
      </c>
      <c r="C267" s="76"/>
      <c r="D267" s="76"/>
      <c r="E267" s="76"/>
      <c r="F267" s="65">
        <f>SUM(F255,F258,F261,F264)</f>
        <v>700</v>
      </c>
      <c r="G267" s="119"/>
    </row>
    <row r="268" spans="1:7" ht="13.5" customHeight="1" x14ac:dyDescent="0.2">
      <c r="A268" s="263"/>
      <c r="B268" s="169" t="s">
        <v>52</v>
      </c>
      <c r="C268" s="76"/>
      <c r="D268" s="76"/>
      <c r="E268" s="76"/>
      <c r="F268" s="75">
        <f>SUM(F256,F259,F262,F265)</f>
        <v>0</v>
      </c>
      <c r="G268" s="119"/>
    </row>
    <row r="269" spans="1:7" ht="13.5" customHeight="1" x14ac:dyDescent="0.2">
      <c r="A269" s="170" t="s">
        <v>324</v>
      </c>
      <c r="B269" s="170"/>
    </row>
    <row r="270" spans="1:7" ht="13.8" hidden="1" customHeight="1" x14ac:dyDescent="0.2">
      <c r="A270" s="170"/>
      <c r="B270" s="170"/>
    </row>
    <row r="271" spans="1:7" ht="13.5" hidden="1" customHeight="1" x14ac:dyDescent="0.2">
      <c r="A271" s="170" t="s">
        <v>336</v>
      </c>
      <c r="B271" s="170"/>
      <c r="G271" s="6"/>
    </row>
    <row r="272" spans="1:7" ht="13.5" hidden="1" customHeight="1" x14ac:dyDescent="0.2">
      <c r="A272" s="267" t="s">
        <v>17</v>
      </c>
      <c r="B272" s="268"/>
      <c r="C272" s="242" t="s">
        <v>344</v>
      </c>
      <c r="D272" s="68"/>
      <c r="E272" s="47" t="s">
        <v>105</v>
      </c>
      <c r="F272" s="4" t="s">
        <v>12</v>
      </c>
      <c r="G272" s="23"/>
    </row>
    <row r="273" spans="1:7" ht="13.5" hidden="1" customHeight="1" x14ac:dyDescent="0.2">
      <c r="A273" s="264" t="s">
        <v>345</v>
      </c>
      <c r="B273" s="49" t="s">
        <v>87</v>
      </c>
      <c r="C273" s="257"/>
      <c r="D273" s="252"/>
      <c r="E273" s="253"/>
      <c r="F273" s="78" t="str">
        <f>IF(ISERROR(SUM(B275:E275)/SUM(B274:E274))," ",(SUM(B275:E275)/SUM(B274:E274)))</f>
        <v xml:space="preserve"> </v>
      </c>
      <c r="G273" s="119"/>
    </row>
    <row r="274" spans="1:7" ht="13.5" hidden="1" customHeight="1" x14ac:dyDescent="0.2">
      <c r="A274" s="262"/>
      <c r="B274" s="171" t="s">
        <v>323</v>
      </c>
      <c r="C274" s="254"/>
      <c r="D274" s="255"/>
      <c r="E274" s="256"/>
      <c r="F274" s="78">
        <f>SUM(C274:E274)</f>
        <v>0</v>
      </c>
      <c r="G274" s="119"/>
    </row>
    <row r="275" spans="1:7" ht="13.5" hidden="1" customHeight="1" x14ac:dyDescent="0.2">
      <c r="A275" s="263"/>
      <c r="B275" s="49" t="s">
        <v>52</v>
      </c>
      <c r="C275" s="75">
        <f>C273*C274</f>
        <v>0</v>
      </c>
      <c r="D275" s="76"/>
      <c r="E275" s="76"/>
      <c r="F275" s="78">
        <f>SUM(C275:E275)</f>
        <v>0</v>
      </c>
      <c r="G275" s="119"/>
    </row>
    <row r="276" spans="1:7" ht="13.5" hidden="1" customHeight="1" x14ac:dyDescent="0.2">
      <c r="A276" s="264" t="s">
        <v>109</v>
      </c>
      <c r="B276" s="167" t="s">
        <v>322</v>
      </c>
      <c r="C276" s="76"/>
      <c r="D276" s="76"/>
      <c r="E276" s="257"/>
      <c r="F276" s="78" t="str">
        <f>IF(ISERROR(SUM(B278:E278)/SUM(B277:E277))," ",(SUM(B278:E278)/SUM(B277:E277)))</f>
        <v xml:space="preserve"> </v>
      </c>
      <c r="G276" s="119"/>
    </row>
    <row r="277" spans="1:7" ht="13.5" hidden="1" customHeight="1" x14ac:dyDescent="0.2">
      <c r="A277" s="262"/>
      <c r="B277" s="167" t="s">
        <v>323</v>
      </c>
      <c r="C277" s="76"/>
      <c r="D277" s="76"/>
      <c r="E277" s="75"/>
      <c r="F277" s="78">
        <f>SUM(B277:E277)</f>
        <v>0</v>
      </c>
      <c r="G277" s="119"/>
    </row>
    <row r="278" spans="1:7" ht="13.5" hidden="1" customHeight="1" x14ac:dyDescent="0.2">
      <c r="A278" s="263"/>
      <c r="B278" s="169" t="s">
        <v>52</v>
      </c>
      <c r="C278" s="82"/>
      <c r="D278" s="82"/>
      <c r="E278" s="80">
        <f>E276*E277</f>
        <v>0</v>
      </c>
      <c r="F278" s="79">
        <f>SUM(B278:E278)</f>
        <v>0</v>
      </c>
      <c r="G278" s="119"/>
    </row>
    <row r="279" spans="1:7" ht="13.5" hidden="1" customHeight="1" x14ac:dyDescent="0.2">
      <c r="A279" s="264" t="s">
        <v>12</v>
      </c>
      <c r="B279" s="167" t="s">
        <v>322</v>
      </c>
      <c r="C279" s="76"/>
      <c r="D279" s="76"/>
      <c r="E279" s="81"/>
      <c r="F279" s="75" t="str">
        <f>IF(ISERROR(F281/F280)," ",(F281/F280))</f>
        <v xml:space="preserve"> </v>
      </c>
      <c r="G279" s="119"/>
    </row>
    <row r="280" spans="1:7" ht="13.5" hidden="1" customHeight="1" x14ac:dyDescent="0.2">
      <c r="A280" s="262"/>
      <c r="B280" s="169" t="s">
        <v>323</v>
      </c>
      <c r="C280" s="76"/>
      <c r="D280" s="76"/>
      <c r="E280" s="76"/>
      <c r="F280" s="65">
        <f>SUM(F274+F277)</f>
        <v>0</v>
      </c>
      <c r="G280" s="119"/>
    </row>
    <row r="281" spans="1:7" ht="13.5" hidden="1" customHeight="1" x14ac:dyDescent="0.2">
      <c r="A281" s="263"/>
      <c r="B281" s="169" t="s">
        <v>52</v>
      </c>
      <c r="C281" s="76"/>
      <c r="D281" s="76"/>
      <c r="E281" s="76"/>
      <c r="F281" s="75">
        <f>SUM(F275+F278)</f>
        <v>0</v>
      </c>
      <c r="G281" s="119"/>
    </row>
    <row r="282" spans="1:7" ht="13.5" hidden="1"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67" t="s">
        <v>17</v>
      </c>
      <c r="B285" s="268"/>
      <c r="C285" s="68"/>
      <c r="D285" s="68"/>
      <c r="E285" s="47" t="s">
        <v>105</v>
      </c>
      <c r="F285" s="4" t="s">
        <v>12</v>
      </c>
      <c r="G285" s="23"/>
    </row>
    <row r="286" spans="1:7" ht="13.5" hidden="1" customHeight="1" x14ac:dyDescent="0.2">
      <c r="A286" s="264"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4"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67" t="s">
        <v>17</v>
      </c>
      <c r="B295" s="268"/>
      <c r="C295" s="242" t="s">
        <v>344</v>
      </c>
      <c r="D295" s="68"/>
      <c r="E295" s="47" t="s">
        <v>105</v>
      </c>
      <c r="F295" s="4" t="s">
        <v>12</v>
      </c>
      <c r="G295" s="23"/>
    </row>
    <row r="296" spans="1:7" ht="13.5" hidden="1" customHeight="1" x14ac:dyDescent="0.2">
      <c r="A296" s="264"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4"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4"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67" t="s">
        <v>17</v>
      </c>
      <c r="B308" s="268"/>
      <c r="C308" s="68"/>
      <c r="D308" s="68"/>
      <c r="E308" s="47" t="s">
        <v>105</v>
      </c>
      <c r="F308" s="4" t="s">
        <v>12</v>
      </c>
      <c r="G308" s="23"/>
    </row>
    <row r="309" spans="1:7" ht="13.5" hidden="1" customHeight="1" x14ac:dyDescent="0.2">
      <c r="A309" s="264"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4"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67" t="s">
        <v>17</v>
      </c>
      <c r="B318" s="268"/>
      <c r="C318" s="68"/>
      <c r="D318" s="68"/>
      <c r="E318" s="47" t="s">
        <v>410</v>
      </c>
      <c r="F318" s="4" t="s">
        <v>12</v>
      </c>
      <c r="G318" s="23"/>
    </row>
    <row r="319" spans="1:7" ht="13.5" hidden="1" customHeight="1" x14ac:dyDescent="0.2">
      <c r="A319" s="264"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4"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Normal="100" zoomScaleSheetLayoutView="100" workbookViewId="0"/>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Normal="100" workbookViewId="0"/>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8"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3" r:id="rId4" name="Check Box 3">
              <controlPr defaultSize="0" autoFill="0" autoLine="0" autoPict="0">
                <anchor moveWithCells="1">
                  <from>
                    <xdr:col>8</xdr:col>
                    <xdr:colOff>7620</xdr:colOff>
                    <xdr:row>6</xdr:row>
                    <xdr:rowOff>137160</xdr:rowOff>
                  </from>
                  <to>
                    <xdr:col>8</xdr:col>
                    <xdr:colOff>617220</xdr:colOff>
                    <xdr:row>8</xdr:row>
                    <xdr:rowOff>38100</xdr:rowOff>
                  </to>
                </anchor>
              </controlPr>
            </control>
          </mc:Choice>
        </mc:AlternateContent>
        <mc:AlternateContent xmlns:mc="http://schemas.openxmlformats.org/markup-compatibility/2006">
          <mc:Choice Requires="x14">
            <control shapeId="20484" r:id="rId5" name="Check Box 4">
              <controlPr defaultSize="0" autoFill="0" autoLine="0" autoPict="0">
                <anchor moveWithCells="1">
                  <from>
                    <xdr:col>8</xdr:col>
                    <xdr:colOff>632460</xdr:colOff>
                    <xdr:row>6</xdr:row>
                    <xdr:rowOff>137160</xdr:rowOff>
                  </from>
                  <to>
                    <xdr:col>9</xdr:col>
                    <xdr:colOff>60960</xdr:colOff>
                    <xdr:row>8</xdr:row>
                    <xdr:rowOff>45720</xdr:rowOff>
                  </to>
                </anchor>
              </controlPr>
            </control>
          </mc:Choice>
        </mc:AlternateContent>
        <mc:AlternateContent xmlns:mc="http://schemas.openxmlformats.org/markup-compatibility/2006">
          <mc:Choice Requires="x14">
            <control shapeId="20509" r:id="rId6"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7"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8"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9"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10"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11"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2"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3"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4"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5"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6"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7"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zoomScaleNormal="100" zoomScaleSheetLayoutView="100" workbookViewId="0"/>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Normal="100" zoomScaleSheetLayoutView="100" workbookViewId="0"/>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zoomScaleNormal="100" zoomScaleSheetLayoutView="100" workbookViewId="0"/>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x14ac:dyDescent="0.2">
      <c r="A10" s="23"/>
      <c r="B10" s="23"/>
      <c r="C10" s="24"/>
      <c r="D10" s="24"/>
    </row>
    <row r="11" spans="1:7"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5" t="s">
        <v>406</v>
      </c>
      <c r="B7" s="315"/>
      <c r="C7" s="315"/>
      <c r="D7" s="315"/>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9D78DC-C066-410C-BD76-CF64A78F6816}">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A0A6ED98-CB92-4B92-B718-4F072E550569}">
  <ds:schemaRefs>
    <ds:schemaRef ds:uri="http://schemas.microsoft.com/sharepoint/v3/contenttype/forms"/>
  </ds:schemaRefs>
</ds:datastoreItem>
</file>

<file path=customXml/itemProps3.xml><?xml version="1.0" encoding="utf-8"?>
<ds:datastoreItem xmlns:ds="http://schemas.openxmlformats.org/officeDocument/2006/customXml" ds:itemID="{6D23E4C1-D7CB-4B4E-B5D3-17305F8DDE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2026-06-15T04:36:56Z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