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A3E9112-860A-411A-8C6F-ABCDAB3254BB}"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1" i="4" l="1"/>
  <c r="C259" i="4"/>
  <c r="G49" i="4"/>
  <c r="B27" i="27"/>
  <c r="E321" i="4"/>
  <c r="E278" i="4" l="1"/>
  <c r="F278" i="4" s="1"/>
  <c r="C275" i="4"/>
  <c r="F273" i="4" s="1"/>
  <c r="F277" i="4"/>
  <c r="F274" i="4"/>
  <c r="F280" i="4" s="1"/>
  <c r="C298" i="4"/>
  <c r="F298" i="4" s="1"/>
  <c r="E301" i="4"/>
  <c r="F297" i="4"/>
  <c r="D13" i="1"/>
  <c r="C5" i="27"/>
  <c r="C37" i="25"/>
  <c r="C19" i="25"/>
  <c r="F275"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E256" i="4"/>
  <c r="C256" i="4"/>
  <c r="E246" i="4"/>
  <c r="C246" i="4"/>
  <c r="E243" i="4"/>
  <c r="C243" i="4"/>
  <c r="E240" i="4"/>
  <c r="C240" i="4"/>
  <c r="E237" i="4"/>
  <c r="C237" i="4"/>
  <c r="E227" i="4"/>
  <c r="E224"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38" i="4" l="1"/>
  <c r="E40" i="4"/>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<sst xmlns="http://schemas.openxmlformats.org/spreadsheetml/2006/main" count="1701" uniqueCount="413">
  <si>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</si>
  <si>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</si>
  <si>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</si>
  <si>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</si>
  <si>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</si>
  <si>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</si>
  <si>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</si>
  <si>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</si>
  <si>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</si>
  <si>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</si>
  <si>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</si>
  <si>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</si>
  <si>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</si>
  <si>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</si>
  <si>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</si>
  <si>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</si>
  <si>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</si>
  <si>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</si>
  <si>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</si>
  <si>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</si>
  <si>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</si>
  <si>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</si>
  <si>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</si>
  <si>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</si>
  <si>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</si>
  <si>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</si>
  <si>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</si>
  <si>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</si>
  <si>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</si>
  <si>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</si>
  <si>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</si>
  <si>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</si>
  <si>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</si>
  <si>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</si>
  <si>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</si>
  <si>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</si>
  <si>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</si>
  <si>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</si>
  <si>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</si>
  <si>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</si>
  <si>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</si>
  <si>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</si>
  <si>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</si>
  <si>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</si>
  <si>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</si>
  <si>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</si>
  <si>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</si>
  <si>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</si>
  <si>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</si>
  <si>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</si>
  <si>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</si>
  <si>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</si>
  <si>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</si>
  <si>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</si>
  <si>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</si>
  <si>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</si>
  <si>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</si>
  <si>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</si>
  <si>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</si>
  <si>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</si>
  <si>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</si>
  <si>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</si>
  <si>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</si>
  <si>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</si>
  <si>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</si>
  <si>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</si>
  <si>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</si>
  <si>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</si>
  <si>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</si>
  <si>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</si>
  <si>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</si>
  <si>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</si>
  <si>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</si>
  <si>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</si>
  <si>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</si>
  <si>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</si>
  <si>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</si>
  <si>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</si>
  <si>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</si>
  <si>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</si>
  <si>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</si>
  <si>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</si>
  <si>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</si>
  <si>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</si>
  <si>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</si>
  <si>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</si>
  <si>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</si>
  <si>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</si>
  <si>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</si>
  <si>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</si>
  <si>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</si>
  <si>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</si>
  <si>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</si>
  <si>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</si>
  <si>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</si>
  <si>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</si>
  <si>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</si>
  <si>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</si>
  <si>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</si>
  <si>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</si>
  <si>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</si>
  <si>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</si>
  <si>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</si>
  <si>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</si>
  <si>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</si>
  <si>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</si>
  <si>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</si>
  <si>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</si>
  <si>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</si>
  <si>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</si>
  <si>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</si>
  <si>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</si>
  <si>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</si>
  <si>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</si>
  <si>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</si>
  <si>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</si>
  <si>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</si>
  <si>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</si>
  <si>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</si>
  <si>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</si>
  <si>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</si>
  <si>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</si>
  <si>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</si>
  <si>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</si>
  <si>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</si>
  <si>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</si>
  <si>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</si>
  <si>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</si>
  <si>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</si>
  <si>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</si>
  <si>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</si>
  <si>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</si>
  <si>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</si>
  <si>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</si>
  <si>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</si>
  <si>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</si>
  <si>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</si>
  <si>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</si>
  <si>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</si>
  <si>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</si>
  <si>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</si>
  <si>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</si>
  <si>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</si>
  <si>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</si>
  <si>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</si>
  <si>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</si>
  <si>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</si>
  <si>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</si>
  <si>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</si>
  <si>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</si>
  <si>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</si>
  <si>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</si>
  <si>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</si>
  <si>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</si>
  <si>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</si>
  <si>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</si>
  <si>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</si>
  <si>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</si>
  <si>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</si>
  <si>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</si>
  <si>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</si>
  <si>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</si>
  <si>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</si>
  <si>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</si>
  <si>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</si>
  <si>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</si>
  <si>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</si>
  <si>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</si>
  <si>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</si>
  <si>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</si>
  <si>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</si>
  <si>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</si>
  <si>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</si>
  <si>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</si>
  <si>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</si>
  <si>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</si>
  <si>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</si>
  <si>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</si>
  <si>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</si>
  <si>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</si>
  <si>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</si>
  <si>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</si>
  <si>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</si>
  <si>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</si>
  <si>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</si>
  <si>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</si>
  <si>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</si>
  <si>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</si>
  <si>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</si>
  <si>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</si>
  <si>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</si>
  <si>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</si>
  <si>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</si>
  <si>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</si>
  <si>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</si>
  <si>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</si>
  <si>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</si>
  <si>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</si>
  <si>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</si>
  <si>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</si>
  <si>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</si>
  <si>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</si>
  <si>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</si>
  <si>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</si>
  <si>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</si>
  <si>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</si>
  <si>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</si>
  <si>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</si>
  <si>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</si>
  <si>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</si>
  <si>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</si>
  <si>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</si>
  <si>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</si>
  <si>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</si>
  <si>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</si>
  <si>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</si>
  <si>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</si>
  <si>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</si>
  <si>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</si>
  <si>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</si>
  <si>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</si>
  <si>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</si>
  <si>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</si>
  <si>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</si>
  <si>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</si>
  <si>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</si>
  <si>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</si>
  <si>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</si>
  <si>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</si>
  <si>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</si>
  <si>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</si>
  <si>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</si>
  <si>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</si>
  <si>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</si>
  <si>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</si>
  <si>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</si>
  <si>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</si>
  <si>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</si>
  <si>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</si>
  <si>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</si>
  <si>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</si>
  <si>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</si>
  <si>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</si>
  <si>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</si>
  <si>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</si>
  <si>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</si>
  <si>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</si>
  <si>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</si>
  <si>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</si>
  <si>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</si>
  <si>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</si>
  <si>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</si>
  <si>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</si>
  <si>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</si>
  <si>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</si>
  <si>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</si>
  <si>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</si>
  <si>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</si>
  <si>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</si>
  <si>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</si>
  <si>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</si>
  <si>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</si>
  <si>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</si>
  <si>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</si>
  <si>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</si>
  <si>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</si>
  <si>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</si>
  <si>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</si>
  <si>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</si>
  <si>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</si>
  <si>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</si>
  <si>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</si>
  <si>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</si>
  <si>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</si>
  <si>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</si>
  <si>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</si>
  <si>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</si>
  <si>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</si>
  <si>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</si>
  <si>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</si>
  <si>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</si>
  <si>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</si>
  <si>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</si>
  <si>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</si>
  <si>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</si>
  <si>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</si>
  <si>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</si>
  <si>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</si>
  <si>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</si>
  <si>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</si>
  <si>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</si>
  <si>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</si>
  <si>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</si>
  <si>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</si>
  <si>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</si>
  <si>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</si>
  <si>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</si>
  <si>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</si>
  <si>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</si>
  <si>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</si>
  <si>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</si>
  <si>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</si>
  <si>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</si>
  <si>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</si>
  <si>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</si>
  <si>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</si>
  <si>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</si>
  <si>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</si>
  <si>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</si>
  <si>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</si>
  <si>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</si>
  <si>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</si>
  <si>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</si>
  <si>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</si>
  <si>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</si>
  <si>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</si>
  <si>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</si>
  <si>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</si>
  <si>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</si>
  <si>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</si>
  <si>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</si>
  <si>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</si>
  <si>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</si>
  <si>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</si>
  <si>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</si>
  <si>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</si>
  <si>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</si>
  <si>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</si>
  <si>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</si>
  <si>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</si>
  <si>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</si>
  <si>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</si>
  <si>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</si>
  <si>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</si>
  <si>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</si>
  <si>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</si>
  <si>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</si>
  <si>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</si>
  <si>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</si>
  <si>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</si>
  <si>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</si>
  <si>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</si>
  <si>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</si>
  <si>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</si>
  <si>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</si>
  <si>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</si>
  <si>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</si>
  <si>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</si>
  <si>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</si>
  <si>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</si>
  <si>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</si>
  <si>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</si>
  <si>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</si>
  <si>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</si>
  <si>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</si>
  <si>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</si>
  <si>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</si>
  <si>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</si>
  <si>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</si>
  <si>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</si>
  <si>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</si>
  <si>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</si>
  <si>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</si>
  <si>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</si>
  <si>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</si>
  <si>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</si>
  <si>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</si>
  <si>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</si>
  <si>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</si>
  <si>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</si>
  <si>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</si>
  <si>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</si>
  <si>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</si>
  <si>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</si>
  <si>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</si>
  <si>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</si>
  <si>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</si>
  <si>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</si>
  <si>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</si>
  <si>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</si>
  <si>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</si>
  <si>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</si>
  <si>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</si>
  <si>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</si>
  <si>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</si>
  <si>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</si>
  <si>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</si>
  <si>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</si>
  <si>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</si>
  <si>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</si>
  <si>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</si>
  <si>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</si>
  <si>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</si>
  <si>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</si>
  <si>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</si>
  <si>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</si>
  <si>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</si>
  <si>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</si>
  <si>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</si>
  <si>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</si>
  <si>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</si>
  <si>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</si>
  <si>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</si>
  <si>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</si>
  <si>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</si>
  <si>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</si>
  <si>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</si>
  <si>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</si>
  <si>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</si>
  <si>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</si>
  <si>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</si>
  <si>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</si>
  <si>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三陸北部署</t>
    <rPh sb="0" eb="4">
      <t>サンリクホクブ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</si>
</sst>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18</v>
      </c>
      <c r="D5" s="284"/>
      <c r="F5" s="39"/>
    </row>
    <row r="6" spans="1:6" ht="14.4" x14ac:dyDescent="0.2">
      <c r="A6" s="38"/>
      <c r="B6" s="237" t="s">
        <v>24</v>
      </c>
      <c r="C6" s="285">
        <f>'2購入希望価格明細（製品）'!B18</f>
        <v>5200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3" zoomScaleNormal="100" zoomScaleSheetLayoutView="100" workbookViewId="0">
      <selection activeCell="N332" sqref="N332"/>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18</v>
      </c>
      <c r="D17" s="9"/>
      <c r="E17" s="9"/>
      <c r="F17" s="9"/>
      <c r="G17" s="9"/>
    </row>
    <row r="18" spans="1:7" x14ac:dyDescent="0.2">
      <c r="A18" s="104" t="s">
        <v>183</v>
      </c>
      <c r="B18" s="166">
        <f>F40</f>
        <v>5200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600</v>
      </c>
      <c r="E22" s="75">
        <f>F280</f>
        <v>0</v>
      </c>
      <c r="F22" s="75">
        <f>SUM(C22:E22)</f>
        <v>600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4600</v>
      </c>
      <c r="E26" s="75">
        <f>F303</f>
        <v>0</v>
      </c>
      <c r="F26" s="75">
        <f t="shared" si="0"/>
        <v>4600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5200</v>
      </c>
      <c r="E40" s="75">
        <f t="shared" si="2"/>
        <v>0</v>
      </c>
      <c r="F40" s="75">
        <f t="shared" si="0"/>
        <v>5200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f>IF(ISERROR(SUM(C221:E221)/SUM(C220:E220))," ",(SUM(C221:E221)/SUM(C220:E220)))</f>
        <v>0</v>
      </c>
      <c r="G219" s="119"/>
    </row>
    <row r="220" spans="1:7" ht="13.5" customHeight="1" x14ac:dyDescent="0.2">
      <c r="A220" s="262"/>
      <c r="B220" s="167" t="s">
        <v>323</v>
      </c>
      <c r="C220" s="75">
        <v>270</v>
      </c>
      <c r="D220" s="76"/>
      <c r="E220" s="75">
        <v>10</v>
      </c>
      <c r="F220" s="78">
        <f>SUM(C220:E220)</f>
        <v>280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260</v>
      </c>
      <c r="D223" s="76"/>
      <c r="E223" s="75">
        <v>5</v>
      </c>
      <c r="F223" s="78">
        <f>SUM(C223:E223)</f>
        <v>265</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1" t="s">
        <v>227</v>
      </c>
      <c r="B225" s="167" t="s">
        <v>322</v>
      </c>
      <c r="C225" s="257"/>
      <c r="D225" s="76"/>
      <c r="E225" s="257"/>
      <c r="F225" s="78">
        <f>IF(ISERROR(SUM(C227:E227)/SUM(C226:E226))," ",(SUM(C227:E227)/SUM(C226:E226)))</f>
        <v>0</v>
      </c>
      <c r="G225" s="119"/>
    </row>
    <row r="226" spans="1:7" ht="13.5" customHeight="1" x14ac:dyDescent="0.2">
      <c r="A226" s="262"/>
      <c r="B226" s="167" t="s">
        <v>323</v>
      </c>
      <c r="C226" s="75">
        <v>50</v>
      </c>
      <c r="D226" s="76"/>
      <c r="E226" s="75">
        <v>5</v>
      </c>
      <c r="F226" s="78">
        <f>SUM(C226:E226)</f>
        <v>55</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600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customHeight="1" x14ac:dyDescent="0.2">
      <c r="A252" s="170" t="s">
        <v>335</v>
      </c>
      <c r="B252" s="170"/>
      <c r="G252" s="6"/>
    </row>
    <row r="253" spans="1:7" ht="13.5" customHeight="1" x14ac:dyDescent="0.2">
      <c r="A253" s="259" t="s">
        <v>17</v>
      </c>
      <c r="B253" s="260"/>
      <c r="C253" s="47" t="s">
        <v>53</v>
      </c>
      <c r="D253" s="68"/>
      <c r="E253" s="47" t="s">
        <v>105</v>
      </c>
      <c r="F253" s="4" t="s">
        <v>12</v>
      </c>
      <c r="G253" s="23"/>
    </row>
    <row r="254" spans="1:7" ht="13.5" customHeight="1" x14ac:dyDescent="0.2">
      <c r="A254" s="261"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1" t="s">
        <v>225</v>
      </c>
      <c r="B257" s="167" t="s">
        <v>322</v>
      </c>
      <c r="C257" s="257"/>
      <c r="D257" s="76"/>
      <c r="E257" s="257"/>
      <c r="F257" s="78">
        <f>IF(ISERROR(SUM(C259:E259)/SUM(C258:E258))," ",(SUM(C259:E259)/SUM(C258:E258)))</f>
        <v>0</v>
      </c>
      <c r="G257" s="119"/>
    </row>
    <row r="258" spans="1:7" ht="13.5" customHeight="1" x14ac:dyDescent="0.2">
      <c r="A258" s="262"/>
      <c r="B258" s="167" t="s">
        <v>323</v>
      </c>
      <c r="C258" s="75">
        <v>1400</v>
      </c>
      <c r="D258" s="76"/>
      <c r="E258" s="75">
        <v>850</v>
      </c>
      <c r="F258" s="78">
        <f>SUM(C258:E258)</f>
        <v>2250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1" t="s">
        <v>226</v>
      </c>
      <c r="B260" s="167" t="s">
        <v>322</v>
      </c>
      <c r="C260" s="257"/>
      <c r="D260" s="76"/>
      <c r="E260" s="257"/>
      <c r="F260" s="78">
        <f>IF(ISERROR(SUM(C262:E262)/SUM(C261:E261))," ",(SUM(C262:E262)/SUM(C261:E261)))</f>
        <v>0</v>
      </c>
      <c r="G260" s="119"/>
    </row>
    <row r="261" spans="1:7" ht="13.5" customHeight="1" x14ac:dyDescent="0.2">
      <c r="A261" s="262"/>
      <c r="B261" s="167" t="s">
        <v>323</v>
      </c>
      <c r="C261" s="75">
        <v>1150</v>
      </c>
      <c r="D261" s="76"/>
      <c r="E261" s="75">
        <v>650</v>
      </c>
      <c r="F261" s="78">
        <f>SUM(C261:E261)</f>
        <v>1800</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1" t="s">
        <v>227</v>
      </c>
      <c r="B263" s="167" t="s">
        <v>322</v>
      </c>
      <c r="C263" s="257"/>
      <c r="D263" s="76"/>
      <c r="E263" s="257"/>
      <c r="F263" s="78">
        <f>IF(ISERROR(SUM(C265:E265)/SUM(C264:E264))," ",(SUM(C265:E265)/SUM(C264:E264)))</f>
        <v>0</v>
      </c>
      <c r="G263" s="119"/>
    </row>
    <row r="264" spans="1:7" ht="13.5" customHeight="1" x14ac:dyDescent="0.2">
      <c r="A264" s="262"/>
      <c r="B264" s="167" t="s">
        <v>323</v>
      </c>
      <c r="C264" s="75">
        <v>350</v>
      </c>
      <c r="D264" s="76"/>
      <c r="E264" s="75">
        <v>200</v>
      </c>
      <c r="F264" s="78">
        <f>SUM(C264:E264)</f>
        <v>550</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1"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4600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344</v>
      </c>
      <c r="D272" s="68"/>
      <c r="E272" s="47" t="s">
        <v>105</v>
      </c>
      <c r="F272" s="4" t="s">
        <v>12</v>
      </c>
      <c r="G272" s="23"/>
    </row>
    <row r="273" spans="1:7" ht="13.5" hidden="1" customHeight="1" x14ac:dyDescent="0.2">
      <c r="A273" s="261"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BA7E52-31E8-4868-8BDD-5ABEC7364E9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F33825F6-7F83-4CEF-8602-922B455FBD89}">
  <ds:schemaRefs>
    <ds:schemaRef ds:uri="http://schemas.microsoft.com/sharepoint/v3/contenttype/forms"/>
  </ds:schemaRefs>
</ds:datastoreItem>
</file>

<file path=customXml/itemProps3.xml><?xml version="1.0" encoding="utf-8"?>
<ds:datastoreItem xmlns:ds="http://schemas.openxmlformats.org/officeDocument/2006/customXml" ds:itemID="{4E1AEA53-3FCD-424F-9466-3BC386D6A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