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1B938B7D-8282-4441-9740-18190CC08DC7}"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1" i="4" l="1"/>
  <c r="E224" i="4"/>
  <c r="C224" i="4"/>
  <c r="E221" i="4"/>
  <c r="F86" i="4" l="1"/>
  <c r="E86" i="4"/>
  <c r="D86" i="4"/>
  <c r="C86" i="4"/>
  <c r="F83" i="4"/>
  <c r="E83" i="4"/>
  <c r="D83" i="4"/>
  <c r="C83" i="4"/>
  <c r="F80" i="4"/>
  <c r="E80" i="4"/>
  <c r="D80" i="4"/>
  <c r="C80" i="4"/>
  <c r="F77" i="4"/>
  <c r="E77" i="4"/>
  <c r="D77" i="4"/>
  <c r="C77" i="4"/>
  <c r="F74" i="4"/>
  <c r="E74" i="4"/>
  <c r="D74" i="4"/>
  <c r="C74" i="4"/>
  <c r="F71" i="4"/>
  <c r="E71" i="4"/>
  <c r="D71" i="4"/>
  <c r="C71" i="4"/>
  <c r="F68" i="4"/>
  <c r="E68" i="4"/>
  <c r="D68" i="4"/>
  <c r="C68" i="4"/>
  <c r="F65" i="4"/>
  <c r="E65" i="4"/>
  <c r="D65" i="4"/>
  <c r="C65" i="4"/>
  <c r="F62" i="4"/>
  <c r="E62" i="4"/>
  <c r="D62" i="4"/>
  <c r="C62" i="4"/>
  <c r="F59" i="4"/>
  <c r="E59" i="4"/>
  <c r="D59" i="4"/>
  <c r="C59" i="4"/>
  <c r="F56" i="4"/>
  <c r="E56" i="4"/>
  <c r="D56" i="4"/>
  <c r="C56" i="4"/>
  <c r="F53" i="4"/>
  <c r="E53" i="4"/>
  <c r="D53" i="4"/>
  <c r="C53" i="4"/>
  <c r="G49" i="4" l="1"/>
  <c r="G51" i="4"/>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18"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50" i="4"/>
  <c r="F303" i="4" l="1"/>
  <c r="E26" i="4" s="1"/>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124" i="4"/>
  <c r="C121" i="4"/>
  <c r="F302" i="4" l="1"/>
  <c r="F38" i="4"/>
  <c r="E40" i="4"/>
  <c r="E25"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G85" i="4"/>
  <c r="G76" i="4"/>
  <c r="G67" i="4"/>
  <c r="C102" i="4"/>
  <c r="G82" i="4"/>
  <c r="G79" i="4"/>
  <c r="G73" i="4"/>
  <c r="G70" i="4"/>
  <c r="G64" i="4"/>
  <c r="G61"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5" i="4"/>
  <c r="G52" i="4"/>
  <c r="C50" i="4"/>
  <c r="G88" i="4" l="1"/>
  <c r="C22" i="4" s="1"/>
  <c r="C40" i="4" s="1"/>
  <c r="F40" i="4" s="1"/>
  <c r="B18" i="4" s="1"/>
  <c r="C6" i="27" s="1"/>
  <c r="F216" i="4"/>
  <c r="F218" i="4"/>
  <c r="F230" i="4" s="1"/>
  <c r="C25" i="4"/>
  <c r="F25" i="4" s="1"/>
  <c r="F103" i="4"/>
  <c r="F22" i="4" l="1"/>
  <c r="D23" i="4"/>
  <c r="D41" i="4" s="1"/>
  <c r="F228" i="4"/>
  <c r="E50" i="4" l="1"/>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<sst xmlns="http://schemas.openxmlformats.org/spreadsheetml/2006/main" count="1701" uniqueCount="413">
  <si>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</si>
  <si>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</si>
  <si>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</si>
  <si>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</si>
  <si>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</si>
  <si>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</si>
  <si>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</si>
  <si>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</si>
  <si>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</si>
  <si>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</si>
  <si>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</si>
  <si>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</si>
  <si>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</si>
  <si>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</si>
  <si>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</si>
  <si>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</si>
  <si>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</si>
  <si>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</si>
  <si>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</si>
  <si>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</si>
  <si>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</si>
  <si>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</si>
  <si>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</si>
  <si>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</si>
  <si>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</si>
  <si>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</si>
  <si>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</si>
  <si>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</si>
  <si>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</si>
  <si>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</si>
  <si>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</si>
  <si>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</si>
  <si>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</si>
  <si>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</si>
  <si>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</si>
  <si>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</si>
  <si>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</si>
  <si>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</si>
  <si>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</si>
  <si>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</si>
  <si>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</si>
  <si>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</si>
  <si>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</si>
  <si>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</si>
  <si>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</si>
  <si>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</si>
  <si>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</si>
  <si>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</si>
  <si>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</si>
  <si>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</si>
  <si>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</si>
  <si>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</si>
  <si>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</si>
  <si>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</si>
  <si>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</si>
  <si>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</si>
  <si>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</si>
  <si>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</si>
  <si>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</si>
  <si>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</si>
  <si>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</si>
  <si>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</si>
  <si>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</si>
  <si>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</si>
  <si>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</si>
  <si>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</si>
  <si>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</si>
  <si>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</si>
  <si>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</si>
  <si>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</si>
  <si>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</si>
  <si>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</si>
  <si>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</si>
  <si>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</si>
  <si>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</si>
  <si>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</si>
  <si>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</si>
  <si>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</si>
  <si>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</si>
  <si>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</si>
  <si>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</si>
  <si>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</si>
  <si>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</si>
  <si>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</si>
  <si>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</si>
  <si>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</si>
  <si>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</si>
  <si>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</si>
  <si>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</si>
  <si>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</si>
  <si>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</si>
  <si>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</si>
  <si>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</si>
  <si>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</si>
  <si>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</si>
  <si>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</si>
  <si>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</si>
  <si>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</si>
  <si>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</si>
  <si>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</si>
  <si>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</si>
  <si>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</si>
  <si>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</si>
  <si>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</si>
  <si>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</si>
  <si>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</si>
  <si>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</si>
  <si>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</si>
  <si>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</si>
  <si>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</si>
  <si>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</si>
  <si>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</si>
  <si>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</si>
  <si>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</si>
  <si>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</si>
  <si>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</si>
  <si>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</si>
  <si>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</si>
  <si>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</si>
  <si>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</si>
  <si>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</si>
  <si>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</si>
  <si>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</si>
  <si>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</si>
  <si>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</si>
  <si>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</si>
  <si>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</si>
  <si>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</si>
  <si>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</si>
  <si>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</si>
  <si>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</si>
  <si>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</si>
  <si>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</si>
  <si>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</si>
  <si>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</si>
  <si>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</si>
  <si>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</si>
  <si>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</si>
  <si>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</si>
  <si>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</si>
  <si>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</si>
  <si>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</si>
  <si>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</si>
  <si>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</si>
  <si>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</si>
  <si>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</si>
  <si>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</si>
  <si>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</si>
  <si>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</si>
  <si>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</si>
  <si>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</si>
  <si>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</si>
  <si>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</si>
  <si>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</si>
  <si>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</si>
  <si>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</si>
  <si>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</si>
  <si>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</si>
  <si>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</si>
  <si>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</si>
  <si>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</si>
  <si>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</si>
  <si>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</si>
  <si>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</si>
  <si>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</si>
  <si>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</si>
  <si>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</si>
  <si>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</si>
  <si>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</si>
  <si>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</si>
  <si>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</si>
  <si>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</si>
  <si>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</si>
  <si>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</si>
  <si>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</si>
  <si>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</si>
  <si>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</si>
  <si>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</si>
  <si>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</si>
  <si>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</si>
  <si>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</si>
  <si>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</si>
  <si>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</si>
  <si>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</si>
  <si>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</si>
  <si>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</si>
  <si>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</si>
  <si>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</si>
  <si>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</si>
  <si>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</si>
  <si>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</si>
  <si>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</si>
  <si>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</si>
  <si>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</si>
  <si>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</si>
  <si>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</si>
  <si>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</si>
  <si>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</si>
  <si>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</si>
  <si>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</si>
  <si>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</si>
  <si>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</si>
  <si>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</si>
  <si>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</si>
  <si>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</si>
  <si>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</si>
  <si>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</si>
  <si>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</si>
  <si>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</si>
  <si>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</si>
  <si>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</si>
  <si>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</si>
  <si>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</si>
  <si>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</si>
  <si>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</si>
  <si>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</si>
  <si>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</si>
  <si>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</si>
  <si>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</si>
  <si>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</si>
  <si>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</si>
  <si>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</si>
  <si>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</si>
  <si>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</si>
  <si>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</si>
  <si>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</si>
  <si>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</si>
  <si>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</si>
  <si>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</si>
  <si>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</si>
  <si>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</si>
  <si>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</si>
  <si>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</si>
  <si>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</si>
  <si>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</si>
  <si>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</si>
  <si>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</si>
  <si>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</si>
  <si>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</si>
  <si>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</si>
  <si>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</si>
  <si>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</si>
  <si>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</si>
  <si>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</si>
  <si>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</si>
  <si>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</si>
  <si>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</si>
  <si>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</si>
  <si>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</si>
  <si>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</si>
  <si>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</si>
  <si>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</si>
  <si>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</si>
  <si>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</si>
  <si>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</si>
  <si>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</si>
  <si>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</si>
  <si>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</si>
  <si>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</si>
  <si>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</si>
  <si>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</si>
  <si>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</si>
  <si>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</si>
  <si>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</si>
  <si>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</si>
  <si>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</si>
  <si>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</si>
  <si>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</si>
  <si>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</si>
  <si>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</si>
  <si>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</si>
  <si>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</si>
  <si>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</si>
  <si>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</si>
  <si>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</si>
  <si>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</si>
  <si>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</si>
  <si>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</si>
  <si>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</si>
  <si>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</si>
  <si>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</si>
  <si>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</si>
  <si>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</si>
  <si>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</si>
  <si>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</si>
  <si>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</si>
  <si>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</si>
  <si>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</si>
  <si>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</si>
  <si>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</si>
  <si>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</si>
  <si>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</si>
  <si>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</si>
  <si>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</si>
  <si>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</si>
  <si>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</si>
  <si>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</si>
  <si>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</si>
  <si>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</si>
  <si>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</si>
  <si>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</si>
  <si>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</si>
  <si>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</si>
  <si>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</si>
  <si>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</si>
  <si>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</si>
  <si>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</si>
  <si>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</si>
  <si>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</si>
  <si>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</si>
  <si>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</si>
  <si>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</si>
  <si>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</si>
  <si>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</si>
  <si>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</si>
  <si>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</si>
  <si>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</si>
  <si>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</si>
  <si>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</si>
  <si>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</si>
  <si>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</si>
  <si>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</si>
  <si>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</si>
  <si>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</si>
  <si>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</si>
  <si>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</si>
  <si>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</si>
  <si>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</si>
  <si>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</si>
  <si>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</si>
  <si>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</si>
  <si>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</si>
  <si>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</si>
  <si>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</si>
  <si>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</si>
  <si>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</si>
  <si>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</si>
  <si>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</si>
  <si>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</si>
  <si>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</si>
  <si>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</si>
  <si>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</si>
  <si>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</si>
  <si>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</si>
  <si>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</si>
  <si>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</si>
  <si>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</si>
  <si>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</si>
  <si>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</si>
  <si>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</si>
  <si>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</si>
  <si>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</si>
  <si>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</si>
  <si>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</si>
  <si>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</si>
  <si>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</si>
  <si>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</si>
  <si>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</si>
  <si>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</si>
  <si>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</si>
  <si>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</si>
  <si>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</si>
  <si>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</si>
  <si>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</si>
  <si>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</si>
  <si>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</si>
  <si>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</si>
  <si>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</si>
  <si>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</si>
  <si>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</si>
  <si>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</si>
  <si>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</si>
  <si>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</si>
  <si>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</si>
  <si>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</si>
  <si>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</si>
  <si>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</si>
  <si>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</si>
  <si>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</si>
  <si>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</si>
  <si>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</si>
  <si>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</si>
  <si>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</si>
  <si>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</si>
  <si>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</si>
  <si>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</si>
  <si>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</si>
  <si>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</si>
  <si>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</si>
  <si>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</si>
  <si>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</si>
  <si>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</si>
  <si>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</si>
  <si>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</si>
  <si>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</si>
  <si>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</si>
  <si>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</si>
  <si>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</si>
  <si>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</si>
  <si>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</si>
  <si>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</si>
  <si>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</si>
  <si>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</si>
  <si>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</si>
  <si>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</si>
  <si>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</si>
  <si>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</si>
  <si>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</si>
  <si>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</si>
  <si>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</si>
  <si>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</si>
  <si>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</si>
  <si>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三八上北署</t>
    <rPh sb="0" eb="4">
      <t>サンパチカミキタ</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</si>
</sst>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15</v>
      </c>
      <c r="D5" s="284"/>
      <c r="F5" s="39"/>
    </row>
    <row r="6" spans="1:6" ht="14.4" x14ac:dyDescent="0.2">
      <c r="A6" s="38"/>
      <c r="B6" s="237" t="s">
        <v>24</v>
      </c>
      <c r="C6" s="285">
        <f>'2購入希望価格明細（製品）'!B18</f>
        <v>3000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41" zoomScaleNormal="100" zoomScaleSheetLayoutView="100" workbookViewId="0">
      <selection activeCell="F44" sqref="F44:F270"/>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15</v>
      </c>
      <c r="D17" s="9"/>
      <c r="E17" s="9"/>
      <c r="F17" s="9"/>
      <c r="G17" s="9"/>
    </row>
    <row r="18" spans="1:7" x14ac:dyDescent="0.2">
      <c r="A18" s="104" t="s">
        <v>183</v>
      </c>
      <c r="B18" s="166">
        <f>F40</f>
        <v>3000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2500</v>
      </c>
      <c r="F22" s="75">
        <f>SUM(C22:E22)</f>
        <v>2500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350</v>
      </c>
      <c r="F24" s="75">
        <f t="shared" si="0"/>
        <v>350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50</v>
      </c>
      <c r="F26" s="75">
        <f t="shared" si="0"/>
        <v>50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100</v>
      </c>
      <c r="F38" s="75">
        <f t="shared" si="0"/>
        <v>100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3000</v>
      </c>
      <c r="F40" s="75">
        <f t="shared" si="0"/>
        <v>3000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f>IF(ISERROR(SUM(B275:E275)/SUM(B274:E274))," ",(SUM(B275:E275)/SUM(B274:E274)))</f>
        <v>0</v>
      </c>
      <c r="G273" s="119"/>
    </row>
    <row r="274" spans="1:7" ht="13.5" customHeight="1" x14ac:dyDescent="0.2">
      <c r="A274" s="262"/>
      <c r="B274" s="171" t="s">
        <v>323</v>
      </c>
      <c r="C274" s="254">
        <v>1250</v>
      </c>
      <c r="D274" s="255"/>
      <c r="E274" s="256"/>
      <c r="F274" s="78">
        <f>SUM(C274:E274)</f>
        <v>1250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1250</v>
      </c>
      <c r="F277" s="78">
        <f>SUM(B277:E277)</f>
        <v>1250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2500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67" t="s">
        <v>17</v>
      </c>
      <c r="B285" s="268"/>
      <c r="C285" s="68"/>
      <c r="D285" s="68"/>
      <c r="E285" s="47" t="s">
        <v>105</v>
      </c>
      <c r="F285" s="4" t="s">
        <v>12</v>
      </c>
      <c r="G285" s="23"/>
    </row>
    <row r="286" spans="1:7" ht="13.5" customHeight="1" x14ac:dyDescent="0.2">
      <c r="A286" s="264"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350</v>
      </c>
      <c r="F287" s="78">
        <f>SUM(B287:E287)</f>
        <v>350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4"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350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67" t="s">
        <v>17</v>
      </c>
      <c r="B295" s="268"/>
      <c r="C295" s="242" t="s">
        <v>344</v>
      </c>
      <c r="D295" s="68"/>
      <c r="E295" s="47" t="s">
        <v>105</v>
      </c>
      <c r="F295" s="4" t="s">
        <v>12</v>
      </c>
      <c r="G295" s="23"/>
    </row>
    <row r="296" spans="1:7" ht="13.5" customHeight="1" x14ac:dyDescent="0.2">
      <c r="A296" s="264" t="s">
        <v>345</v>
      </c>
      <c r="B296" s="49" t="s">
        <v>87</v>
      </c>
      <c r="C296" s="257"/>
      <c r="D296" s="252"/>
      <c r="E296" s="253"/>
      <c r="F296" s="78">
        <f>IF(ISERROR(SUM(B298:E298)/SUM(B297:E297))," ",(SUM(B298:E298)/SUM(B297:E297)))</f>
        <v>0</v>
      </c>
      <c r="G296" s="119"/>
    </row>
    <row r="297" spans="1:7" ht="13.5" customHeight="1" x14ac:dyDescent="0.2">
      <c r="A297" s="262"/>
      <c r="B297" s="171" t="s">
        <v>323</v>
      </c>
      <c r="C297" s="254">
        <v>25</v>
      </c>
      <c r="D297" s="255"/>
      <c r="E297" s="256"/>
      <c r="F297" s="78">
        <f>SUM(C297:E297)</f>
        <v>25</v>
      </c>
      <c r="G297" s="119"/>
    </row>
    <row r="298" spans="1:7" ht="13.5" customHeight="1" x14ac:dyDescent="0.2">
      <c r="A298" s="263"/>
      <c r="B298" s="49" t="s">
        <v>52</v>
      </c>
      <c r="C298" s="75">
        <f>C296*C297</f>
        <v>0</v>
      </c>
      <c r="D298" s="76"/>
      <c r="E298" s="76"/>
      <c r="F298" s="78">
        <f>SUM(C298:E298)</f>
        <v>0</v>
      </c>
      <c r="G298" s="119"/>
    </row>
    <row r="299" spans="1:7" ht="13.5" customHeight="1" x14ac:dyDescent="0.2">
      <c r="A299" s="264"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25</v>
      </c>
      <c r="F300" s="78">
        <f>SUM(B300:E300)</f>
        <v>25</v>
      </c>
      <c r="G300" s="119"/>
    </row>
    <row r="301" spans="1:7" ht="13.5" customHeight="1" x14ac:dyDescent="0.2">
      <c r="A301" s="263"/>
      <c r="B301" s="167" t="s">
        <v>52</v>
      </c>
      <c r="C301" s="76"/>
      <c r="D301" s="76"/>
      <c r="E301" s="75">
        <f>E299*E300</f>
        <v>0</v>
      </c>
      <c r="F301" s="249">
        <f>SUM(B301:E301)</f>
        <v>0</v>
      </c>
      <c r="G301" s="119"/>
    </row>
    <row r="302" spans="1:7" ht="13.5" customHeight="1" x14ac:dyDescent="0.2">
      <c r="A302" s="264"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50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67" t="s">
        <v>17</v>
      </c>
      <c r="B318" s="268"/>
      <c r="C318" s="68"/>
      <c r="D318" s="68"/>
      <c r="E318" s="47" t="s">
        <v>410</v>
      </c>
      <c r="F318" s="4" t="s">
        <v>12</v>
      </c>
      <c r="G318" s="23"/>
    </row>
    <row r="319" spans="1:7" ht="13.5" customHeight="1" x14ac:dyDescent="0.2">
      <c r="A319" s="264"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100</v>
      </c>
      <c r="F320" s="78">
        <f>SUM(B320:E320)</f>
        <v>100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4"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100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7D9FE1-07DC-4642-BA36-4E9A8D7DC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CEDC06-7414-404F-ADD3-CEBB2D362FA2}">
  <ds:schemaRefs>
    <ds:schemaRef ds:uri="http://schemas.microsoft.com/sharepoint/v3/contenttype/forms"/>
  </ds:schemaRefs>
</ds:datastoreItem>
</file>

<file path=customXml/itemProps3.xml><?xml version="1.0" encoding="utf-8"?>
<ds:datastoreItem xmlns:ds="http://schemas.openxmlformats.org/officeDocument/2006/customXml" ds:itemID="{34431168-3E51-4140-85B2-2AF823C2768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2026-06-01T06:25:04Z</cp:lastPrinted>
  <dcterms:created xsi:type="dcterms:W3CDTF">2017-12-01T06:36:37Z</dcterms:created>
  <dcterms:modified xsi:type="dcterms:W3CDTF">2026-06-15T02:17:38Z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