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CDEA067B-5981-40A8-9311-45A8DB52E9E1}" xr6:coauthVersionLast="47" xr6:coauthVersionMax="47" xr10:uidLastSave="{00000000-0000-0000-0000-000000000000}"/>
  <bookViews>
    <workbookView xWindow="-108" yWindow="-16308" windowWidth="29016" windowHeight="15696" tabRatio="716" firstSheet="1"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8" i="4" l="1"/>
  <c r="E227" i="4"/>
  <c r="C227" i="4"/>
  <c r="E224" i="4"/>
  <c r="C224" i="4"/>
  <c r="E221" i="4"/>
  <c r="C221" i="4"/>
  <c r="E218" i="4"/>
  <c r="C218" i="4"/>
  <c r="G49" i="4" l="1"/>
  <c r="B27" i="27"/>
  <c r="E321" i="4"/>
  <c r="F278" i="4" l="1"/>
  <c r="C275" i="4"/>
  <c r="F273" i="4" s="1"/>
  <c r="F277" i="4"/>
  <c r="F274" i="4"/>
  <c r="C298" i="4"/>
  <c r="F298" i="4" s="1"/>
  <c r="E301" i="4"/>
  <c r="F297" i="4"/>
  <c r="D13" i="1"/>
  <c r="C5" i="27"/>
  <c r="C37" i="25"/>
  <c r="C19" i="25"/>
  <c r="F296" i="4" l="1"/>
  <c r="F280" i="4"/>
  <c r="F275"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U72" i="14"/>
  <c r="R72" i="14"/>
  <c r="Q72" i="14"/>
  <c r="O72" i="14"/>
  <c r="M72" i="14"/>
  <c r="R68" i="14"/>
  <c r="M68" i="14"/>
  <c r="S68" i="14" s="1"/>
  <c r="U67" i="14"/>
  <c r="R67" i="14"/>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C224" i="15"/>
  <c r="F223" i="15"/>
  <c r="F222" i="15"/>
  <c r="E221" i="15"/>
  <c r="C221" i="15"/>
  <c r="F221" i="15" s="1"/>
  <c r="F220" i="15"/>
  <c r="E218" i="15"/>
  <c r="C218" i="15"/>
  <c r="F217" i="15"/>
  <c r="E208" i="15"/>
  <c r="D208" i="15"/>
  <c r="C208" i="15"/>
  <c r="F207" i="15"/>
  <c r="E205" i="15"/>
  <c r="D205" i="15"/>
  <c r="C205" i="15"/>
  <c r="F204" i="15"/>
  <c r="E195" i="15"/>
  <c r="D195" i="15"/>
  <c r="C195" i="15"/>
  <c r="F194" i="15"/>
  <c r="E192" i="15"/>
  <c r="D192" i="15"/>
  <c r="C192" i="15"/>
  <c r="F191" i="15"/>
  <c r="E182" i="15"/>
  <c r="D182" i="15"/>
  <c r="C182" i="15"/>
  <c r="F181" i="15"/>
  <c r="E179" i="15"/>
  <c r="D179" i="15"/>
  <c r="C179" i="15"/>
  <c r="F178" i="15"/>
  <c r="E169" i="15"/>
  <c r="D169" i="15"/>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C118" i="15"/>
  <c r="F117" i="15"/>
  <c r="E115" i="15"/>
  <c r="D115" i="15"/>
  <c r="C115" i="15"/>
  <c r="F114" i="15"/>
  <c r="E112" i="15"/>
  <c r="D112" i="15"/>
  <c r="C112" i="15"/>
  <c r="F111" i="15"/>
  <c r="E102" i="15"/>
  <c r="D102" i="15"/>
  <c r="C102" i="15"/>
  <c r="F101" i="15"/>
  <c r="E99" i="15"/>
  <c r="D99" i="15"/>
  <c r="C99" i="15"/>
  <c r="F98" i="15"/>
  <c r="E96" i="15"/>
  <c r="D96" i="15"/>
  <c r="C96" i="15"/>
  <c r="F95" i="15"/>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F118" i="15" l="1"/>
  <c r="F206" i="15"/>
  <c r="F97" i="15"/>
  <c r="F104" i="15"/>
  <c r="C24" i="15" s="1"/>
  <c r="F24" i="15" s="1"/>
  <c r="T67" i="14"/>
  <c r="V101" i="14"/>
  <c r="T47" i="14"/>
  <c r="F167" i="15"/>
  <c r="F102" i="15"/>
  <c r="F179" i="15"/>
  <c r="F203" i="15"/>
  <c r="F218" i="15"/>
  <c r="F224" i="15"/>
  <c r="F293" i="15"/>
  <c r="S73" i="14"/>
  <c r="T73" i="14" s="1"/>
  <c r="G63" i="15"/>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T81" i="14" s="1"/>
  <c r="S88" i="14"/>
  <c r="T88" i="14" s="1"/>
  <c r="F96" i="15"/>
  <c r="F154" i="15"/>
  <c r="F195" i="15"/>
  <c r="F243" i="15"/>
  <c r="S75" i="14"/>
  <c r="T75" i="14" s="1"/>
  <c r="F145" i="15"/>
  <c r="C28" i="15" s="1"/>
  <c r="F28" i="15" s="1"/>
  <c r="F158" i="15"/>
  <c r="C30" i="15" s="1"/>
  <c r="F30" i="15" s="1"/>
  <c r="F171" i="15"/>
  <c r="C32" i="15" s="1"/>
  <c r="F32" i="15" s="1"/>
  <c r="F182" i="15"/>
  <c r="F235" i="15"/>
  <c r="S27" i="14"/>
  <c r="T27" i="14" s="1"/>
  <c r="F185" i="15"/>
  <c r="F183" i="15" s="1"/>
  <c r="G50" i="15"/>
  <c r="G69" i="15"/>
  <c r="G74" i="15"/>
  <c r="F177" i="15"/>
  <c r="F267" i="15"/>
  <c r="D26" i="15" s="1"/>
  <c r="F265" i="15"/>
  <c r="S28" i="14"/>
  <c r="S41" i="14"/>
  <c r="T41" i="14" s="1"/>
  <c r="T53" i="14"/>
  <c r="S72" i="14"/>
  <c r="T72" i="14" s="1"/>
  <c r="S82" i="14"/>
  <c r="T82" i="14" s="1"/>
  <c r="S101" i="14"/>
  <c r="S105" i="14"/>
  <c r="S10" i="14"/>
  <c r="S20" i="14"/>
  <c r="T20" i="14" s="1"/>
  <c r="S18" i="14"/>
  <c r="S15" i="14"/>
  <c r="T15" i="14" s="1"/>
  <c r="K108" i="14"/>
  <c r="S11" i="14"/>
  <c r="T11" i="14" s="1"/>
  <c r="F190" i="15"/>
  <c r="T52" i="14"/>
  <c r="W97" i="14"/>
  <c r="S21" i="14"/>
  <c r="T21" i="14" s="1"/>
  <c r="S16" i="14"/>
  <c r="T16" i="14" s="1"/>
  <c r="F112" i="15"/>
  <c r="F138" i="15"/>
  <c r="F259" i="15"/>
  <c r="G51" i="15"/>
  <c r="G65" i="15"/>
  <c r="G75" i="15"/>
  <c r="F99" i="15"/>
  <c r="F105" i="15" s="1"/>
  <c r="F153" i="15"/>
  <c r="F197" i="15"/>
  <c r="C36" i="15" s="1"/>
  <c r="F36" i="15" s="1"/>
  <c r="F205" i="15"/>
  <c r="T35" i="14"/>
  <c r="T79" i="14"/>
  <c r="G57" i="15"/>
  <c r="G62" i="15"/>
  <c r="G81" i="15"/>
  <c r="G86" i="15"/>
  <c r="F126" i="15"/>
  <c r="C26" i="15" s="1"/>
  <c r="F113" i="15"/>
  <c r="F124" i="15"/>
  <c r="F169" i="15"/>
  <c r="F172" i="15" s="1"/>
  <c r="F180" i="15"/>
  <c r="S26" i="14"/>
  <c r="T26" i="14" s="1"/>
  <c r="T28" i="14"/>
  <c r="S33" i="14"/>
  <c r="T33" i="14" s="1"/>
  <c r="S36" i="14"/>
  <c r="T36" i="14" s="1"/>
  <c r="S74" i="14"/>
  <c r="T74" i="14" s="1"/>
  <c r="S87" i="14"/>
  <c r="T87" i="14" s="1"/>
  <c r="S93" i="14"/>
  <c r="T93" i="14" s="1"/>
  <c r="T101" i="14"/>
  <c r="G48" i="15"/>
  <c r="F134" i="15"/>
  <c r="F237" i="15"/>
  <c r="S22" i="14"/>
  <c r="T22" i="14" s="1"/>
  <c r="S17" i="14"/>
  <c r="S14" i="14"/>
  <c r="S12" i="14"/>
  <c r="T12" i="14" s="1"/>
  <c r="G56" i="15"/>
  <c r="G72" i="15"/>
  <c r="G80" i="15"/>
  <c r="F137" i="15"/>
  <c r="F156" i="15"/>
  <c r="F184" i="15"/>
  <c r="C34" i="15" s="1"/>
  <c r="F34" i="15" s="1"/>
  <c r="F208" i="15"/>
  <c r="F246" i="15"/>
  <c r="S32" i="14"/>
  <c r="T32" i="14" s="1"/>
  <c r="T40" i="14"/>
  <c r="S42" i="14"/>
  <c r="T42" i="14" s="1"/>
  <c r="T48" i="14"/>
  <c r="T68" i="14"/>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105" i="14"/>
  <c r="T10" i="14"/>
  <c r="T18" i="14"/>
  <c r="T14" i="14"/>
  <c r="G88" i="15"/>
  <c r="C22"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03" i="4" l="1"/>
  <c r="E26" i="4" s="1"/>
  <c r="V67" i="14"/>
  <c r="W67" i="14" s="1"/>
  <c r="V40" i="14"/>
  <c r="W40" i="14" s="1"/>
  <c r="F323" i="4"/>
  <c r="E38" i="4" s="1"/>
  <c r="F38" i="4" s="1"/>
  <c r="C35" i="15"/>
  <c r="F35" i="15" s="1"/>
  <c r="V47" i="14"/>
  <c r="W47" i="14" s="1"/>
  <c r="F146" i="15"/>
  <c r="F144" i="15" s="1"/>
  <c r="V52" i="14"/>
  <c r="W52" i="14" s="1"/>
  <c r="C25" i="15"/>
  <c r="F103" i="15"/>
  <c r="F249" i="15"/>
  <c r="F247" i="15" s="1"/>
  <c r="F166" i="4"/>
  <c r="F156" i="4"/>
  <c r="F127" i="15"/>
  <c r="F125" i="15" s="1"/>
  <c r="F268" i="15"/>
  <c r="D27" i="15" s="1"/>
  <c r="V26" i="14"/>
  <c r="W26" i="14" s="1"/>
  <c r="F241" i="4"/>
  <c r="F237" i="4"/>
  <c r="F262" i="4"/>
  <c r="F179" i="4"/>
  <c r="F229" i="4"/>
  <c r="D22" i="4" s="1"/>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40" i="15"/>
  <c r="F40" i="15" s="1"/>
  <c r="B18" i="15" s="1"/>
  <c r="F22" i="15"/>
  <c r="F137" i="4"/>
  <c r="F306" i="15"/>
  <c r="E29" i="15"/>
  <c r="C33" i="15"/>
  <c r="F33" i="15" s="1"/>
  <c r="F170" i="15"/>
  <c r="F132" i="4"/>
  <c r="F153" i="4"/>
  <c r="F154" i="4"/>
  <c r="F203" i="4"/>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5" i="4"/>
  <c r="E27" i="4"/>
  <c r="F302" i="4"/>
  <c r="F140" i="4"/>
  <c r="F169" i="4"/>
  <c r="F192" i="4"/>
  <c r="F235" i="4"/>
  <c r="F243" i="4"/>
  <c r="F259" i="4"/>
  <c r="F263" i="4"/>
  <c r="F309" i="4"/>
  <c r="F164" i="4"/>
  <c r="F321" i="4"/>
  <c r="F324" i="4" s="1"/>
  <c r="F141" i="4"/>
  <c r="C124" i="4"/>
  <c r="C121" i="4"/>
  <c r="E40" i="4" l="1"/>
  <c r="F26" i="4"/>
  <c r="C29" i="15"/>
  <c r="D25" i="15"/>
  <c r="F25" i="15" s="1"/>
  <c r="F172" i="4"/>
  <c r="C33" i="4" s="1"/>
  <c r="F33" i="4" s="1"/>
  <c r="C23" i="15"/>
  <c r="F23" i="15" s="1"/>
  <c r="F159" i="4"/>
  <c r="F249" i="4"/>
  <c r="F247" i="4" s="1"/>
  <c r="E41"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F225" i="4"/>
  <c r="F227" i="4"/>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70" i="4" l="1"/>
  <c r="C41" i="15"/>
  <c r="F41" i="15" s="1"/>
  <c r="F42" i="15" s="1"/>
  <c r="D25" i="4"/>
  <c r="F209"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E50" i="4"/>
  <c r="G51" i="4" l="1"/>
  <c r="G50" i="4"/>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<sst xmlns="http://schemas.openxmlformats.org/spreadsheetml/2006/main" count="1701" uniqueCount="413">
  <si>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</si>
  <si>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</si>
  <si>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</si>
  <si>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</si>
  <si>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</si>
  <si>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</si>
  <si>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</si>
  <si>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</si>
  <si>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</si>
  <si>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</si>
  <si>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</si>
  <si>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</si>
  <si>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</si>
  <si>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</si>
  <si>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</si>
  <si>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</si>
  <si>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</si>
  <si>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</si>
  <si>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</si>
  <si>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</si>
  <si>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</si>
  <si>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</si>
  <si>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</si>
  <si>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</si>
  <si>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</si>
  <si>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</si>
  <si>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</si>
  <si>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</si>
  <si>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</si>
  <si>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</si>
  <si>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</si>
  <si>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</si>
  <si>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</si>
  <si>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</si>
  <si>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</si>
  <si>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</si>
  <si>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</si>
  <si>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</si>
  <si>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</si>
  <si>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</si>
  <si>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</si>
  <si>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</si>
  <si>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</si>
  <si>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</si>
  <si>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</si>
  <si>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</si>
  <si>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</si>
  <si>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</si>
  <si>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</si>
  <si>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</si>
  <si>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</si>
  <si>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</si>
  <si>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</si>
  <si>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</si>
  <si>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</si>
  <si>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</si>
  <si>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</si>
  <si>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</si>
  <si>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</si>
  <si>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</si>
  <si>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</si>
  <si>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</si>
  <si>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</si>
  <si>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</si>
  <si>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</si>
  <si>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</si>
  <si>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</si>
  <si>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</si>
  <si>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</si>
  <si>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</si>
  <si>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</si>
  <si>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</si>
  <si>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</si>
  <si>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</si>
  <si>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</si>
  <si>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</si>
  <si>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</si>
  <si>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</si>
  <si>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</si>
  <si>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</si>
  <si>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</si>
  <si>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</si>
  <si>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</si>
  <si>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</si>
  <si>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</si>
  <si>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</si>
  <si>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</si>
  <si>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</si>
  <si>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</si>
  <si>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</si>
  <si>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</si>
  <si>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</si>
  <si>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</si>
  <si>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</si>
  <si>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</si>
  <si>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</si>
  <si>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</si>
  <si>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</si>
  <si>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</si>
  <si>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</si>
  <si>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</si>
  <si>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</si>
  <si>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</si>
  <si>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</si>
  <si>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</si>
  <si>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</si>
  <si>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</si>
  <si>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</si>
  <si>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</si>
  <si>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</si>
  <si>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</si>
  <si>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</si>
  <si>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</si>
  <si>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</si>
  <si>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</si>
  <si>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</si>
  <si>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</si>
  <si>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</si>
  <si>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</si>
  <si>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</si>
  <si>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</si>
  <si>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</si>
  <si>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</si>
  <si>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</si>
  <si>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</si>
  <si>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</si>
  <si>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</si>
  <si>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</si>
  <si>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</si>
  <si>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</si>
  <si>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</si>
  <si>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</si>
  <si>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</si>
  <si>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</si>
  <si>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</si>
  <si>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</si>
  <si>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</si>
  <si>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</si>
  <si>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</si>
  <si>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</si>
  <si>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</si>
  <si>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</si>
  <si>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</si>
  <si>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</si>
  <si>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</si>
  <si>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</si>
  <si>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</si>
  <si>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</si>
  <si>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</si>
  <si>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</si>
  <si>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</si>
  <si>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</si>
  <si>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</si>
  <si>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</si>
  <si>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</si>
  <si>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</si>
  <si>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</si>
  <si>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</si>
  <si>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</si>
  <si>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</si>
  <si>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</si>
  <si>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</si>
  <si>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</si>
  <si>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</si>
  <si>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</si>
  <si>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</si>
  <si>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</si>
  <si>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</si>
  <si>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</si>
  <si>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</si>
  <si>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</si>
  <si>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</si>
  <si>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</si>
  <si>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</si>
  <si>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</si>
  <si>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</si>
  <si>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</si>
  <si>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</si>
  <si>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</si>
  <si>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</si>
  <si>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</si>
  <si>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</si>
  <si>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</si>
  <si>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</si>
  <si>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</si>
  <si>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</si>
  <si>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</si>
  <si>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</si>
  <si>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</si>
  <si>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</si>
  <si>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</si>
  <si>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</si>
  <si>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</si>
  <si>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</si>
  <si>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</si>
  <si>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</si>
  <si>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</si>
  <si>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</si>
  <si>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</si>
  <si>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</si>
  <si>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</si>
  <si>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</si>
  <si>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</si>
  <si>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</si>
  <si>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</si>
  <si>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</si>
  <si>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</si>
  <si>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</si>
  <si>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</si>
  <si>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</si>
  <si>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</si>
  <si>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</si>
  <si>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</si>
  <si>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</si>
  <si>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</si>
  <si>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</si>
  <si>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</si>
  <si>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</si>
  <si>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</si>
  <si>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</si>
  <si>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</si>
  <si>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</si>
  <si>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</si>
  <si>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</si>
  <si>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</si>
  <si>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</si>
  <si>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</si>
  <si>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</si>
  <si>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</si>
  <si>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</si>
  <si>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</si>
  <si>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</si>
  <si>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</si>
  <si>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</si>
  <si>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</si>
  <si>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</si>
  <si>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</si>
  <si>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</si>
  <si>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</si>
  <si>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</si>
  <si>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</si>
  <si>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</si>
  <si>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</si>
  <si>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</si>
  <si>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</si>
  <si>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</si>
  <si>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</si>
  <si>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</si>
  <si>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</si>
  <si>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</si>
  <si>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</si>
  <si>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</si>
  <si>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</si>
  <si>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</si>
  <si>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</si>
  <si>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</si>
  <si>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</si>
  <si>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</si>
  <si>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</si>
  <si>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</si>
  <si>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</si>
  <si>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</si>
  <si>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</si>
  <si>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</si>
  <si>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</si>
  <si>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</si>
  <si>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</si>
  <si>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</si>
  <si>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</si>
  <si>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</si>
  <si>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</si>
  <si>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</si>
  <si>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</si>
  <si>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</si>
  <si>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</si>
  <si>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</si>
  <si>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</si>
  <si>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</si>
  <si>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</si>
  <si>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</si>
  <si>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</si>
  <si>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</si>
  <si>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</si>
  <si>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</si>
  <si>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</si>
  <si>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</si>
  <si>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</si>
  <si>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</si>
  <si>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</si>
  <si>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</si>
  <si>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</si>
  <si>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</si>
  <si>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</si>
  <si>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</si>
  <si>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</si>
  <si>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</si>
  <si>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</si>
  <si>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</si>
  <si>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</si>
  <si>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</si>
  <si>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</si>
  <si>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</si>
  <si>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</si>
  <si>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</si>
  <si>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</si>
  <si>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</si>
  <si>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</si>
  <si>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</si>
  <si>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</si>
  <si>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</si>
  <si>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</si>
  <si>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</si>
  <si>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</si>
  <si>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</si>
  <si>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</si>
  <si>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</si>
  <si>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</si>
  <si>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</si>
  <si>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</si>
  <si>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</si>
  <si>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</si>
  <si>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</si>
  <si>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</si>
  <si>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</si>
  <si>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</si>
  <si>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</si>
  <si>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</si>
  <si>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</si>
  <si>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</si>
  <si>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</si>
  <si>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</si>
  <si>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</si>
  <si>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</si>
  <si>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</si>
  <si>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</si>
  <si>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</si>
  <si>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</si>
  <si>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</si>
  <si>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</si>
  <si>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</si>
  <si>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</si>
  <si>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</si>
  <si>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</si>
  <si>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</si>
  <si>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</si>
  <si>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</si>
  <si>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</si>
  <si>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</si>
  <si>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</si>
  <si>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</si>
  <si>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</si>
  <si>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</si>
  <si>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</si>
  <si>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</si>
  <si>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</si>
  <si>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</si>
  <si>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</si>
  <si>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</si>
  <si>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</si>
  <si>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</si>
  <si>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</si>
  <si>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</si>
  <si>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</si>
  <si>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</si>
  <si>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</si>
  <si>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</si>
  <si>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</si>
  <si>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</si>
  <si>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</si>
  <si>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</si>
  <si>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</si>
  <si>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</si>
  <si>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</si>
  <si>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</si>
  <si>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</si>
  <si>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</si>
  <si>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</si>
  <si>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</si>
  <si>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</si>
  <si>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</si>
  <si>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</si>
  <si>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</si>
  <si>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</si>
  <si>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</si>
  <si>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</si>
  <si>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</si>
  <si>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</si>
  <si>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</si>
  <si>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</si>
  <si>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</si>
  <si>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</si>
  <si>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</si>
  <si>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</si>
  <si>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</si>
  <si>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</si>
  <si>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</si>
  <si>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</si>
  <si>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</si>
  <si>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</si>
  <si>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</si>
  <si>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</si>
  <si>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</si>
  <si>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</si>
  <si>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</si>
  <si>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</si>
  <si>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</si>
  <si>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</si>
  <si>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</si>
  <si>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</si>
  <si>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</si>
  <si>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</si>
  <si>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</si>
  <si>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下北森林管理署</t>
    <rPh sb="0" eb="2">
      <t>シモキタ</t>
    </rPh>
    <rPh sb="2" eb="4">
      <t>シンリン</t>
    </rPh>
    <rPh sb="4" eb="7">
      <t>カンリショ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</si>
</sst>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topLeftCell="A3" zoomScaleNormal="100" zoomScaleSheetLayoutView="100" workbookViewId="0">
      <selection activeCell="A20" sqref="A20:F24"/>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11</v>
      </c>
      <c r="D5" s="284"/>
      <c r="F5" s="39"/>
    </row>
    <row r="6" spans="1:6" ht="14.4" x14ac:dyDescent="0.2">
      <c r="A6" s="38"/>
      <c r="B6" s="237" t="s">
        <v>24</v>
      </c>
      <c r="C6" s="285">
        <f>'2購入希望価格明細（製品）'!B18</f>
        <v>4000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31" zoomScaleNormal="100" zoomScaleSheetLayoutView="100" workbookViewId="0">
      <selection activeCell="P274" sqref="P274"/>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253</v>
      </c>
      <c r="B16" s="247" t="s">
        <v>412</v>
      </c>
      <c r="C16" s="248" t="s">
        <v>44</v>
      </c>
    </row>
    <row r="17" spans="1:7" ht="29.25" customHeight="1" x14ac:dyDescent="0.2">
      <c r="A17" s="103" t="s">
        <v>191</v>
      </c>
      <c r="B17" s="87" t="s">
        <v>343</v>
      </c>
      <c r="C17" s="258">
        <v>11</v>
      </c>
      <c r="D17" s="9"/>
      <c r="E17" s="9"/>
      <c r="F17" s="9"/>
      <c r="G17" s="9"/>
    </row>
    <row r="18" spans="1:7" x14ac:dyDescent="0.2">
      <c r="A18" s="104" t="s">
        <v>183</v>
      </c>
      <c r="B18" s="166">
        <f>F40</f>
        <v>4000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F280</f>
        <v>4000</v>
      </c>
      <c r="F22" s="75">
        <f>SUM(C22:E22)</f>
        <v>4000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0</v>
      </c>
      <c r="F24" s="75">
        <f t="shared" si="0"/>
        <v>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0</v>
      </c>
      <c r="F26" s="75">
        <f t="shared" si="0"/>
        <v>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0</v>
      </c>
      <c r="F38" s="75">
        <f t="shared" si="0"/>
        <v>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0</v>
      </c>
      <c r="E40" s="75">
        <f t="shared" si="2"/>
        <v>4000</v>
      </c>
      <c r="F40" s="75">
        <f t="shared" si="0"/>
        <v>4000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59" t="s">
        <v>17</v>
      </c>
      <c r="B215" s="260"/>
      <c r="C215" s="47" t="s">
        <v>53</v>
      </c>
      <c r="D215" s="68"/>
      <c r="E215" s="47" t="s">
        <v>105</v>
      </c>
      <c r="F215" s="4" t="s">
        <v>12</v>
      </c>
      <c r="G215" s="23"/>
    </row>
    <row r="216" spans="1:7" ht="13.5" hidden="1" customHeight="1" x14ac:dyDescent="0.2">
      <c r="A216" s="261"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1"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1"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1"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E225*E226</f>
        <v>0</v>
      </c>
      <c r="F227" s="75">
        <f>SUM(C227:E227)</f>
        <v>0</v>
      </c>
      <c r="G227" s="119"/>
    </row>
    <row r="228" spans="1:7" ht="13.5" hidden="1" customHeight="1" x14ac:dyDescent="0.2">
      <c r="A228" s="261"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3">C241*C242</f>
        <v>0</v>
      </c>
      <c r="D243" s="76"/>
      <c r="E243" s="75">
        <f t="shared" ref="E243" si="44">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5">C244*C245</f>
        <v>0</v>
      </c>
      <c r="D246" s="76"/>
      <c r="E246" s="75">
        <f t="shared" ref="E246" si="46">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7">C260*C261</f>
        <v>0</v>
      </c>
      <c r="D262" s="76"/>
      <c r="E262" s="75">
        <f t="shared" ref="E262" si="48">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49">C263*C264</f>
        <v>0</v>
      </c>
      <c r="D265" s="76"/>
      <c r="E265" s="75">
        <f t="shared" ref="E265" si="50">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59" t="s">
        <v>17</v>
      </c>
      <c r="B272" s="260"/>
      <c r="C272" s="242" t="s">
        <v>344</v>
      </c>
      <c r="D272" s="68"/>
      <c r="E272" s="47" t="s">
        <v>105</v>
      </c>
      <c r="F272" s="4" t="s">
        <v>12</v>
      </c>
      <c r="G272" s="23"/>
    </row>
    <row r="273" spans="1:7" ht="13.5" customHeight="1" x14ac:dyDescent="0.2">
      <c r="A273" s="261" t="s">
        <v>345</v>
      </c>
      <c r="B273" s="49" t="s">
        <v>87</v>
      </c>
      <c r="C273" s="257"/>
      <c r="D273" s="252"/>
      <c r="E273" s="253"/>
      <c r="F273" s="78">
        <f>IF(ISERROR(SUM(B275:E275)/SUM(B274:E274))," ",(SUM(B275:E275)/SUM(B274:E274)))</f>
        <v>0</v>
      </c>
      <c r="G273" s="119"/>
    </row>
    <row r="274" spans="1:7" ht="13.5" customHeight="1" x14ac:dyDescent="0.2">
      <c r="A274" s="262"/>
      <c r="B274" s="171" t="s">
        <v>323</v>
      </c>
      <c r="C274" s="254">
        <v>1500</v>
      </c>
      <c r="D274" s="255"/>
      <c r="E274" s="256"/>
      <c r="F274" s="78">
        <f>SUM(C274:E274)</f>
        <v>1500</v>
      </c>
      <c r="G274" s="119"/>
    </row>
    <row r="275" spans="1:7" ht="13.5" customHeight="1" x14ac:dyDescent="0.2">
      <c r="A275" s="263"/>
      <c r="B275" s="49" t="s">
        <v>52</v>
      </c>
      <c r="C275" s="75">
        <f>C273*C274</f>
        <v>0</v>
      </c>
      <c r="D275" s="76"/>
      <c r="E275" s="76"/>
      <c r="F275" s="78">
        <f>SUM(C275:E275)</f>
        <v>0</v>
      </c>
      <c r="G275" s="119"/>
    </row>
    <row r="276" spans="1:7" ht="13.5" customHeight="1" x14ac:dyDescent="0.2">
      <c r="A276" s="261"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2500</v>
      </c>
      <c r="F277" s="78">
        <f>SUM(B277:E277)</f>
        <v>2500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1"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4000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hidden="1" customHeight="1" x14ac:dyDescent="0.2">
      <c r="A284" s="170" t="s">
        <v>337</v>
      </c>
      <c r="B284" s="170"/>
      <c r="G284" s="6"/>
    </row>
    <row r="285" spans="1:7" ht="13.5" hidden="1" customHeight="1" x14ac:dyDescent="0.2">
      <c r="A285" s="259" t="s">
        <v>17</v>
      </c>
      <c r="B285" s="260"/>
      <c r="C285" s="68"/>
      <c r="D285" s="68"/>
      <c r="E285" s="47" t="s">
        <v>105</v>
      </c>
      <c r="F285" s="4" t="s">
        <v>12</v>
      </c>
      <c r="G285" s="23"/>
    </row>
    <row r="286" spans="1:7" ht="13.5" hidden="1" customHeight="1" x14ac:dyDescent="0.2">
      <c r="A286" s="261"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1">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344</v>
      </c>
      <c r="D295" s="68"/>
      <c r="E295" s="47" t="s">
        <v>105</v>
      </c>
      <c r="F295" s="4" t="s">
        <v>12</v>
      </c>
      <c r="G295" s="23"/>
    </row>
    <row r="296" spans="1:7" ht="13.5" hidden="1" customHeight="1" x14ac:dyDescent="0.2">
      <c r="A296" s="261"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2">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59" t="s">
        <v>17</v>
      </c>
      <c r="B318" s="260"/>
      <c r="C318" s="68"/>
      <c r="D318" s="68"/>
      <c r="E318" s="47" t="s">
        <v>410</v>
      </c>
      <c r="F318" s="4" t="s">
        <v>12</v>
      </c>
      <c r="G318" s="23"/>
    </row>
    <row r="319" spans="1:7" ht="13.5" hidden="1" customHeight="1" x14ac:dyDescent="0.2">
      <c r="A319" s="261"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1"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I32" sqref="I32"/>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9"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x14ac:dyDescent="0.2">
      <c r="A10" s="23"/>
      <c r="B10" s="23"/>
      <c r="C10" s="24"/>
      <c r="D10" s="24"/>
    </row>
    <row r="11" spans="1:7"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topLeftCell="A21"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2" t="s">
        <v>406</v>
      </c>
      <c r="B7" s="312"/>
      <c r="C7" s="312"/>
      <c r="D7" s="312"/>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B5F5F5-08CE-4DAA-AA92-8BD4E26D7A13}">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D04FFA01-10A6-4971-BEB5-81EAEFB6BFEA}">
  <ds:schemaRefs>
    <ds:schemaRef ds:uri="http://schemas.microsoft.com/sharepoint/v3/contenttype/forms"/>
  </ds:schemaRefs>
</ds:datastoreItem>
</file>

<file path=customXml/itemProps3.xml><?xml version="1.0" encoding="utf-8"?>
<ds:datastoreItem xmlns:ds="http://schemas.openxmlformats.org/officeDocument/2006/customXml" ds:itemID="{F59DA293-14AE-4272-A70E-55C72E435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2026-06-04T09:40:01Z</cp:lastPrinted>
  <dcterms:created xsi:type="dcterms:W3CDTF">2017-12-01T06:36:37Z</dcterms:created>
  <dcterms:modified xsi:type="dcterms:W3CDTF">2026-06-15T02:14:40Z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