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B56CE9B7-86BE-43AD-BB0E-F68817429D98}"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E278" i="4" l="1"/>
  <c r="F278" i="4" s="1"/>
  <c r="C275" i="4"/>
  <c r="F275" i="4" s="1"/>
  <c r="F277" i="4"/>
  <c r="F274" i="4"/>
  <c r="F280" i="4" s="1"/>
  <c r="C298" i="4"/>
  <c r="F298" i="4" s="1"/>
  <c r="E301" i="4"/>
  <c r="F297" i="4"/>
  <c r="D13" i="1"/>
  <c r="C5" i="27"/>
  <c r="C37" i="25"/>
  <c r="C19" i="25"/>
  <c r="F273"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3" i="15"/>
  <c r="F276" i="15"/>
  <c r="F196" i="15"/>
  <c r="C37" i="15"/>
  <c r="F37" i="15" s="1"/>
  <c r="F228" i="15"/>
  <c r="D23" i="15"/>
  <c r="E29" i="4"/>
  <c r="F312" i="4"/>
  <c r="E25" i="4"/>
  <c r="F289" i="4"/>
  <c r="E27" i="4"/>
  <c r="F302" i="4"/>
  <c r="F140" i="4"/>
  <c r="F169" i="4"/>
  <c r="F172" i="4" s="1"/>
  <c r="F192" i="4"/>
  <c r="F235" i="4"/>
  <c r="F243" i="4"/>
  <c r="F259" i="4"/>
  <c r="F263" i="4"/>
  <c r="F309" i="4"/>
  <c r="F164" i="4"/>
  <c r="F321" i="4"/>
  <c r="F324" i="4" s="1"/>
  <c r="F141" i="4"/>
  <c r="C227" i="4"/>
  <c r="C224" i="4"/>
  <c r="C124" i="4"/>
  <c r="C121" i="4"/>
  <c r="F26" i="4" l="1"/>
  <c r="E40"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05" i="4"/>
  <c r="F12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E50" i="4"/>
  <c r="G51" i="4" l="1"/>
  <c r="G50" i="4"/>
  <c r="G48" i="4"/>
  <c r="G54" i="4"/>
  <c r="G53" i="4"/>
  <c r="G56" i="4"/>
  <c r="G89" i="4" l="1"/>
  <c r="G87" i="4" l="1"/>
  <c r="C23" i="4"/>
  <c r="C41" i="4" l="1"/>
  <c r="F41" i="4" s="1"/>
  <c r="F23" i="4"/>
  <c r="F42" i="4" l="1"/>
</calcChain>
</file>

<file path=xl/sharedStrings.xml><?xml version="1.0" encoding="utf-8"?>
<sst xmlns="http://schemas.openxmlformats.org/spreadsheetml/2006/main" count="1701" uniqueCount="413">
  <si>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</si>
  <si>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</si>
  <si>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</si>
  <si>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</si>
  <si>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</si>
  <si>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</si>
  <si>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</si>
  <si>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</si>
  <si>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</si>
  <si>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</si>
  <si>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</si>
  <si>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</si>
  <si>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</si>
  <si>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</si>
  <si>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</si>
  <si>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</si>
  <si>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</si>
  <si>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</si>
  <si>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</si>
  <si>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</si>
  <si>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</si>
  <si>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</si>
  <si>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</si>
  <si>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</si>
  <si>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</si>
  <si>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</si>
  <si>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</si>
  <si>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</si>
  <si>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</si>
  <si>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</si>
  <si>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</si>
  <si>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</si>
  <si>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</si>
  <si>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</si>
  <si>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</si>
  <si>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</si>
  <si>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</si>
  <si>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</si>
  <si>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</si>
  <si>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</si>
  <si>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</si>
  <si>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</si>
  <si>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</si>
  <si>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</si>
  <si>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</si>
  <si>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</si>
  <si>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</si>
  <si>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</si>
  <si>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</si>
  <si>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</si>
  <si>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</si>
  <si>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</si>
  <si>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</si>
  <si>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</si>
  <si>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</si>
  <si>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</si>
  <si>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</si>
  <si>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</si>
  <si>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</si>
  <si>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</si>
  <si>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</si>
  <si>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</si>
  <si>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</si>
  <si>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</si>
  <si>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</si>
  <si>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</si>
  <si>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</si>
  <si>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</si>
  <si>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</si>
  <si>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</si>
  <si>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</si>
  <si>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</si>
  <si>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</si>
  <si>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</si>
  <si>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</si>
  <si>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</si>
  <si>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</si>
  <si>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</si>
  <si>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</si>
  <si>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</si>
  <si>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</si>
  <si>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</si>
  <si>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</si>
  <si>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</si>
  <si>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</si>
  <si>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</si>
  <si>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</si>
  <si>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</si>
  <si>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</si>
  <si>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</si>
  <si>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</si>
  <si>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</si>
  <si>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</si>
  <si>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</si>
  <si>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</si>
  <si>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</si>
  <si>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</si>
  <si>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</si>
  <si>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</si>
  <si>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</si>
  <si>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</si>
  <si>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</si>
  <si>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</si>
  <si>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</si>
  <si>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</si>
  <si>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</si>
  <si>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</si>
  <si>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</si>
  <si>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</si>
  <si>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</si>
  <si>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</si>
  <si>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</si>
  <si>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</si>
  <si>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</si>
  <si>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</si>
  <si>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</si>
  <si>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</si>
  <si>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</si>
  <si>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</si>
  <si>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</si>
  <si>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</si>
  <si>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</si>
  <si>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</si>
  <si>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</si>
  <si>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</si>
  <si>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</si>
  <si>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</si>
  <si>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</si>
  <si>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</si>
  <si>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</si>
  <si>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</si>
  <si>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</si>
  <si>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</si>
  <si>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</si>
  <si>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</si>
  <si>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</si>
  <si>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</si>
  <si>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</si>
  <si>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</si>
  <si>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</si>
  <si>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</si>
  <si>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</si>
  <si>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</si>
  <si>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</si>
  <si>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</si>
  <si>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</si>
  <si>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</si>
  <si>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</si>
  <si>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</si>
  <si>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</si>
  <si>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</si>
  <si>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</si>
  <si>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</si>
  <si>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</si>
  <si>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</si>
  <si>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</si>
  <si>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</si>
  <si>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</si>
  <si>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</si>
  <si>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</si>
  <si>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</si>
  <si>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</si>
  <si>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</si>
  <si>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</si>
  <si>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</si>
  <si>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</si>
  <si>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</si>
  <si>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</si>
  <si>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</si>
  <si>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</si>
  <si>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</si>
  <si>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</si>
  <si>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</si>
  <si>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</si>
  <si>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</si>
  <si>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</si>
  <si>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</si>
  <si>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</si>
  <si>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</si>
  <si>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</si>
  <si>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</si>
  <si>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</si>
  <si>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</si>
  <si>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</si>
  <si>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</si>
  <si>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</si>
  <si>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</si>
  <si>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</si>
  <si>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</si>
  <si>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</si>
  <si>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</si>
  <si>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</si>
  <si>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</si>
  <si>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</si>
  <si>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</si>
  <si>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</si>
  <si>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</si>
  <si>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</si>
  <si>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</si>
  <si>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</si>
  <si>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</si>
  <si>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</si>
  <si>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</si>
  <si>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</si>
  <si>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</si>
  <si>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</si>
  <si>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</si>
  <si>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</si>
  <si>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</si>
  <si>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</si>
  <si>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</si>
  <si>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</si>
  <si>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</si>
  <si>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</si>
  <si>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</si>
  <si>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</si>
  <si>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</si>
  <si>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</si>
  <si>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</si>
  <si>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</si>
  <si>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</si>
  <si>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</si>
  <si>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</si>
  <si>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</si>
  <si>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</si>
  <si>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</si>
  <si>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</si>
  <si>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</si>
  <si>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</si>
  <si>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</si>
  <si>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</si>
  <si>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</si>
  <si>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</si>
  <si>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</si>
  <si>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</si>
  <si>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</si>
  <si>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</si>
  <si>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</si>
  <si>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</si>
  <si>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</si>
  <si>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</si>
  <si>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</si>
  <si>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</si>
  <si>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</si>
  <si>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</si>
  <si>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</si>
  <si>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</si>
  <si>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</si>
  <si>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</si>
  <si>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</si>
  <si>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</si>
  <si>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</si>
  <si>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</si>
  <si>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</si>
  <si>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</si>
  <si>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</si>
  <si>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</si>
  <si>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</si>
  <si>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</si>
  <si>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</si>
  <si>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</si>
  <si>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</si>
  <si>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</si>
  <si>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</si>
  <si>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</si>
  <si>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</si>
  <si>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</si>
  <si>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</si>
  <si>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</si>
  <si>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</si>
  <si>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</si>
  <si>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</si>
  <si>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</si>
  <si>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</si>
  <si>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</si>
  <si>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</si>
  <si>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</si>
  <si>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</si>
  <si>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</si>
  <si>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</si>
  <si>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</si>
  <si>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</si>
  <si>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</si>
  <si>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</si>
  <si>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</si>
  <si>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</si>
  <si>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</si>
  <si>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</si>
  <si>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</si>
  <si>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</si>
  <si>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</si>
  <si>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</si>
  <si>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</si>
  <si>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</si>
  <si>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</si>
  <si>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</si>
  <si>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</si>
  <si>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</si>
  <si>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</si>
  <si>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</si>
  <si>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</si>
  <si>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</si>
  <si>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</si>
  <si>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</si>
  <si>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</si>
  <si>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</si>
  <si>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</si>
  <si>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</si>
  <si>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</si>
  <si>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</si>
  <si>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</si>
  <si>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</si>
  <si>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</si>
  <si>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</si>
  <si>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</si>
  <si>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</si>
  <si>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</si>
  <si>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</si>
  <si>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</si>
  <si>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</si>
  <si>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</si>
  <si>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</si>
  <si>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</si>
  <si>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</si>
  <si>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</si>
  <si>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</si>
  <si>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</si>
  <si>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</si>
  <si>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</si>
  <si>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</si>
  <si>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</si>
  <si>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</si>
  <si>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</si>
  <si>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</si>
  <si>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</si>
  <si>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</si>
  <si>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</si>
  <si>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</si>
  <si>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</si>
  <si>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</si>
  <si>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</si>
  <si>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</si>
  <si>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</si>
  <si>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</si>
  <si>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</si>
  <si>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</si>
  <si>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</si>
  <si>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</si>
  <si>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</si>
  <si>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</si>
  <si>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</si>
  <si>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</si>
  <si>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</si>
  <si>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</si>
  <si>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</si>
  <si>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</si>
  <si>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</si>
  <si>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</si>
  <si>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</si>
  <si>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</si>
  <si>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</si>
  <si>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</si>
  <si>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</si>
  <si>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</si>
  <si>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</si>
  <si>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</si>
  <si>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</si>
  <si>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</si>
  <si>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</si>
  <si>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</si>
  <si>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</si>
  <si>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</si>
  <si>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</si>
  <si>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</si>
  <si>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</si>
  <si>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</si>
  <si>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</si>
  <si>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</si>
  <si>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</si>
  <si>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</si>
  <si>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</si>
  <si>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</si>
  <si>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</si>
  <si>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</si>
  <si>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</si>
  <si>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</si>
  <si>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</si>
  <si>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</si>
  <si>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</si>
  <si>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</si>
  <si>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</si>
  <si>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</si>
  <si>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</si>
  <si>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</si>
  <si>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</si>
  <si>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</si>
  <si>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</si>
  <si>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</si>
  <si>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</si>
  <si>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</si>
  <si>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</si>
  <si>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</si>
  <si>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</si>
  <si>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</si>
  <si>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</si>
  <si>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</si>
  <si>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</si>
  <si>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</si>
  <si>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</si>
  <si>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</si>
  <si>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</si>
  <si>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山元土場及び中間土場</t>
  </si>
  <si>
    <t>金木支署</t>
    <rPh sb="0" eb="2">
      <t>カナギ</t>
    </rPh>
    <rPh sb="2" eb="4">
      <t>シショ</t>
    </rPh>
    <rPh sb="3" eb="4">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</si>
</sst>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8" thickBot="1" x14ac:dyDescent="0.25"/>
    <row r="3" spans="1:6" x14ac:dyDescent="0.2">
      <c r="A3" s="35"/>
      <c r="B3" s="36"/>
      <c r="C3" s="36"/>
      <c r="D3" s="36"/>
      <c r="E3" s="36"/>
      <c r="F3" s="37"/>
    </row>
    <row r="4" spans="1:6" ht="14.4" x14ac:dyDescent="0.2">
      <c r="A4" s="38"/>
      <c r="B4" s="239" t="s">
        <v>35</v>
      </c>
      <c r="C4" s="284" t="s">
        <v>410</v>
      </c>
      <c r="D4" s="284"/>
      <c r="F4" s="62" t="s">
        <v>80</v>
      </c>
    </row>
    <row r="5" spans="1:6" ht="14.4" x14ac:dyDescent="0.2">
      <c r="A5" s="38"/>
      <c r="B5" s="239" t="s">
        <v>44</v>
      </c>
      <c r="C5" s="284">
        <f>'2購入希望価格明細（製品）'!C17</f>
        <v>6</v>
      </c>
      <c r="D5" s="284"/>
      <c r="F5" s="39"/>
    </row>
    <row r="6" spans="1:6" ht="14.4" x14ac:dyDescent="0.2">
      <c r="A6" s="38"/>
      <c r="B6" s="237" t="s">
        <v>24</v>
      </c>
      <c r="C6" s="285">
        <f>'2購入希望価格明細（製品）'!B18</f>
        <v>4500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x14ac:dyDescent="0.2">
      <c r="A10" s="38"/>
      <c r="B10" s="241"/>
      <c r="F10" s="39"/>
    </row>
    <row r="11" spans="1:6" x14ac:dyDescent="0.2">
      <c r="A11" s="38"/>
      <c r="B11" s="241"/>
      <c r="F11" s="39"/>
    </row>
    <row r="12" spans="1:6" x14ac:dyDescent="0.2">
      <c r="A12" s="38"/>
      <c r="F12" s="39"/>
    </row>
    <row r="13" spans="1:6" ht="16.2" x14ac:dyDescent="0.2">
      <c r="A13" s="289" t="s">
        <v>342</v>
      </c>
      <c r="B13" s="290"/>
      <c r="C13" s="290"/>
      <c r="D13" s="290"/>
      <c r="E13" s="290"/>
      <c r="F13" s="291"/>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389</v>
      </c>
    </row>
    <row r="2" spans="2:2" x14ac:dyDescent="0.2">
      <c r="B2" t="s">
        <v>387</v>
      </c>
    </row>
    <row r="3" spans="2:2" x14ac:dyDescent="0.2">
      <c r="B3" t="s">
        <v>388</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tabSelected="1" view="pageBreakPreview" topLeftCell="A286" zoomScaleNormal="100" zoomScaleSheetLayoutView="100" workbookViewId="0">
      <selection activeCell="O304" sqref="O304"/>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6" spans="1:8" x14ac:dyDescent="0.2">
      <c r="A16" s="155" t="s">
        <v>253</v>
      </c>
      <c r="B16" s="247" t="s">
        <v>412</v>
      </c>
      <c r="C16" s="248" t="s">
        <v>44</v>
      </c>
    </row>
    <row r="17" spans="1:7" ht="29.25" customHeight="1" x14ac:dyDescent="0.2">
      <c r="A17" s="103" t="s">
        <v>191</v>
      </c>
      <c r="B17" s="87" t="s">
        <v>411</v>
      </c>
      <c r="C17" s="258">
        <v>6</v>
      </c>
      <c r="D17" s="9"/>
      <c r="E17" s="9"/>
      <c r="F17" s="9"/>
      <c r="G17" s="9"/>
    </row>
    <row r="18" spans="1:7" x14ac:dyDescent="0.2">
      <c r="A18" s="104" t="s">
        <v>183</v>
      </c>
      <c r="B18" s="166">
        <f>F40</f>
        <v>4500</v>
      </c>
      <c r="C18" s="15"/>
      <c r="D18" s="9"/>
      <c r="E18" s="9"/>
      <c r="F18" s="9"/>
      <c r="G18" s="9"/>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F280</f>
        <v>4120</v>
      </c>
      <c r="F22" s="75">
        <f>SUM(C22:E22)</f>
        <v>4120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200</v>
      </c>
      <c r="F24" s="75">
        <f t="shared" si="0"/>
        <v>200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70</v>
      </c>
      <c r="F26" s="75">
        <f t="shared" si="0"/>
        <v>70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7" ht="13.5" customHeight="1" x14ac:dyDescent="0.2">
      <c r="A33" s="260"/>
      <c r="B33" s="1" t="s">
        <v>59</v>
      </c>
      <c r="C33" s="75">
        <f>F172</f>
        <v>0</v>
      </c>
      <c r="D33" s="75"/>
      <c r="E33" s="75"/>
      <c r="F33" s="75">
        <f t="shared" si="1"/>
        <v>0</v>
      </c>
      <c r="G33" s="23"/>
    </row>
    <row r="34" spans="1:7" ht="13.5" customHeight="1" x14ac:dyDescent="0.2">
      <c r="A34" s="259" t="s">
        <v>238</v>
      </c>
      <c r="B34" s="1" t="s">
        <v>86</v>
      </c>
      <c r="C34" s="75">
        <f>F184</f>
        <v>0</v>
      </c>
      <c r="D34" s="75"/>
      <c r="E34" s="75"/>
      <c r="F34" s="75">
        <f t="shared" si="1"/>
        <v>0</v>
      </c>
      <c r="G34" s="23"/>
    </row>
    <row r="35" spans="1:7" ht="13.5" customHeight="1" x14ac:dyDescent="0.2">
      <c r="A35" s="260"/>
      <c r="B35" s="1" t="s">
        <v>59</v>
      </c>
      <c r="C35" s="75">
        <f>F185</f>
        <v>0</v>
      </c>
      <c r="D35" s="75"/>
      <c r="E35" s="75"/>
      <c r="F35" s="75">
        <f t="shared" si="1"/>
        <v>0</v>
      </c>
      <c r="G35" s="23"/>
    </row>
    <row r="36" spans="1:7" ht="13.5" customHeight="1" x14ac:dyDescent="0.2">
      <c r="A36" s="259" t="s">
        <v>239</v>
      </c>
      <c r="B36" s="1" t="s">
        <v>86</v>
      </c>
      <c r="C36" s="75">
        <f>F197</f>
        <v>0</v>
      </c>
      <c r="D36" s="75"/>
      <c r="E36" s="75"/>
      <c r="F36" s="75">
        <f t="shared" si="1"/>
        <v>0</v>
      </c>
      <c r="G36" s="23"/>
    </row>
    <row r="37" spans="1:7" ht="13.5" customHeight="1" x14ac:dyDescent="0.2">
      <c r="A37" s="260"/>
      <c r="B37" s="1" t="s">
        <v>59</v>
      </c>
      <c r="C37" s="75">
        <f>F198</f>
        <v>0</v>
      </c>
      <c r="D37" s="75"/>
      <c r="E37" s="75"/>
      <c r="F37" s="75">
        <f t="shared" si="1"/>
        <v>0</v>
      </c>
      <c r="G37" s="23"/>
    </row>
    <row r="38" spans="1:7" ht="13.5" customHeight="1" x14ac:dyDescent="0.2">
      <c r="A38" s="259" t="s">
        <v>235</v>
      </c>
      <c r="B38" s="1" t="s">
        <v>86</v>
      </c>
      <c r="C38" s="75">
        <f>F210</f>
        <v>0</v>
      </c>
      <c r="D38" s="75"/>
      <c r="E38" s="75">
        <f>F323</f>
        <v>110</v>
      </c>
      <c r="F38" s="75">
        <f t="shared" si="0"/>
        <v>110</v>
      </c>
      <c r="G38" s="23"/>
    </row>
    <row r="39" spans="1:7" ht="13.5" customHeight="1" x14ac:dyDescent="0.2">
      <c r="A39" s="260"/>
      <c r="B39" s="1" t="s">
        <v>59</v>
      </c>
      <c r="C39" s="75">
        <f>F211</f>
        <v>0</v>
      </c>
      <c r="D39" s="75"/>
      <c r="E39" s="75">
        <f>F324</f>
        <v>0</v>
      </c>
      <c r="F39" s="75">
        <f t="shared" si="0"/>
        <v>0</v>
      </c>
      <c r="G39" s="23"/>
    </row>
    <row r="40" spans="1:7" ht="13.5" customHeight="1" x14ac:dyDescent="0.2">
      <c r="A40" s="259" t="s">
        <v>60</v>
      </c>
      <c r="B40" s="1" t="s">
        <v>86</v>
      </c>
      <c r="C40" s="75">
        <f>SUM(C22,C24,C26,C28,C30,C32,C34,C36,C38)</f>
        <v>0</v>
      </c>
      <c r="D40" s="75">
        <f t="shared" ref="D40:E40" si="2">SUM(D22,D24,D26,D28,D30,D32,D34,D36,D38)</f>
        <v>0</v>
      </c>
      <c r="E40" s="75">
        <f t="shared" si="2"/>
        <v>4500</v>
      </c>
      <c r="F40" s="75">
        <f t="shared" si="0"/>
        <v>4500</v>
      </c>
      <c r="G40" s="23"/>
    </row>
    <row r="41" spans="1:7"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271" t="s">
        <v>184</v>
      </c>
      <c r="E42" s="272"/>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217</v>
      </c>
      <c r="G46" s="6"/>
    </row>
    <row r="47" spans="1:7" ht="13.5" hidden="1" customHeight="1" x14ac:dyDescent="0.2">
      <c r="A47" s="265" t="s">
        <v>17</v>
      </c>
      <c r="B47" s="266"/>
      <c r="C47" s="47" t="s">
        <v>234</v>
      </c>
      <c r="D47" s="47" t="s">
        <v>250</v>
      </c>
      <c r="E47" s="47" t="s">
        <v>54</v>
      </c>
      <c r="F47" s="47" t="s">
        <v>105</v>
      </c>
      <c r="G47" s="4" t="s">
        <v>12</v>
      </c>
    </row>
    <row r="48" spans="1:7" ht="13.5" hidden="1" customHeight="1" x14ac:dyDescent="0.2">
      <c r="A48" s="261" t="s">
        <v>106</v>
      </c>
      <c r="B48" s="167" t="s">
        <v>322</v>
      </c>
      <c r="C48" s="257"/>
      <c r="D48" s="257"/>
      <c r="E48" s="257"/>
      <c r="F48" s="257"/>
      <c r="G48" s="78" t="str">
        <f>IF(ISERROR(SUM(C50:F50)/SUM(C49:F49))," ",(SUM(C50:F50)/SUM(C49:F49)))</f>
        <v xml:space="preserve"> </v>
      </c>
    </row>
    <row r="49" spans="1:7" ht="13.5" hidden="1" customHeight="1" x14ac:dyDescent="0.2">
      <c r="A49" s="262"/>
      <c r="B49" s="168" t="s">
        <v>323</v>
      </c>
      <c r="C49" s="75"/>
      <c r="D49" s="75"/>
      <c r="E49" s="75"/>
      <c r="F49" s="75"/>
      <c r="G49" s="78">
        <f>SUM(C49:F49)</f>
        <v>0</v>
      </c>
    </row>
    <row r="50" spans="1:7" ht="13.5" hidden="1" customHeight="1" x14ac:dyDescent="0.2">
      <c r="A50" s="263"/>
      <c r="B50" s="167" t="s">
        <v>52</v>
      </c>
      <c r="C50" s="75">
        <f t="shared" ref="C50:F50" si="4">C48*C49</f>
        <v>0</v>
      </c>
      <c r="D50" s="75">
        <f t="shared" si="4"/>
        <v>0</v>
      </c>
      <c r="E50" s="75">
        <f t="shared" si="4"/>
        <v>0</v>
      </c>
      <c r="F50" s="75">
        <f t="shared" si="4"/>
        <v>0</v>
      </c>
      <c r="G50" s="78">
        <f>SUM(C50:F50)</f>
        <v>0</v>
      </c>
    </row>
    <row r="51" spans="1:7" ht="13.5" hidden="1" customHeight="1" x14ac:dyDescent="0.2">
      <c r="A51" s="261" t="s">
        <v>218</v>
      </c>
      <c r="B51" s="167" t="s">
        <v>322</v>
      </c>
      <c r="C51" s="257"/>
      <c r="D51" s="257"/>
      <c r="E51" s="257"/>
      <c r="F51" s="257"/>
      <c r="G51" s="78" t="str">
        <f>IF(ISERROR(SUM(C53:F53)/SUM(C52:F52))," ",(SUM(C53:F53)/SUM(C52:F52)))</f>
        <v xml:space="preserve"> </v>
      </c>
    </row>
    <row r="52" spans="1:7" ht="13.5" hidden="1" customHeight="1" x14ac:dyDescent="0.2">
      <c r="A52" s="262"/>
      <c r="B52" s="167" t="s">
        <v>323</v>
      </c>
      <c r="C52" s="75"/>
      <c r="D52" s="75"/>
      <c r="E52" s="75"/>
      <c r="F52" s="75"/>
      <c r="G52" s="78">
        <f>SUM(C52:F52)</f>
        <v>0</v>
      </c>
    </row>
    <row r="53" spans="1:7" ht="13.5" hidden="1" customHeight="1" x14ac:dyDescent="0.2">
      <c r="A53" s="263"/>
      <c r="B53" s="167" t="s">
        <v>52</v>
      </c>
      <c r="C53" s="75">
        <f>C51*C52</f>
        <v>0</v>
      </c>
      <c r="D53" s="75">
        <f t="shared" ref="D53:F53" si="5">D51*D52</f>
        <v>0</v>
      </c>
      <c r="E53" s="75">
        <f t="shared" si="5"/>
        <v>0</v>
      </c>
      <c r="F53" s="75">
        <f t="shared" si="5"/>
        <v>0</v>
      </c>
      <c r="G53" s="78">
        <f>SUM(C53:F53)</f>
        <v>0</v>
      </c>
    </row>
    <row r="54" spans="1:7" ht="13.5" hidden="1" customHeight="1" x14ac:dyDescent="0.2">
      <c r="A54" s="261" t="s">
        <v>219</v>
      </c>
      <c r="B54" s="167" t="s">
        <v>322</v>
      </c>
      <c r="C54" s="257"/>
      <c r="D54" s="257"/>
      <c r="E54" s="257"/>
      <c r="F54" s="257"/>
      <c r="G54" s="78" t="str">
        <f>IF(ISERROR(SUM(C56:F56)/SUM(C55:F55))," ",(SUM(C56:F56)/SUM(C55:F55)))</f>
        <v xml:space="preserve"> </v>
      </c>
    </row>
    <row r="55" spans="1:7" ht="13.5" hidden="1" customHeight="1" x14ac:dyDescent="0.2">
      <c r="A55" s="262"/>
      <c r="B55" s="167" t="s">
        <v>323</v>
      </c>
      <c r="C55" s="75"/>
      <c r="D55" s="75"/>
      <c r="E55" s="75"/>
      <c r="F55" s="75"/>
      <c r="G55" s="78">
        <f>SUM(C55:F55)</f>
        <v>0</v>
      </c>
    </row>
    <row r="56" spans="1:7" ht="13.5" hidden="1" customHeight="1" x14ac:dyDescent="0.2">
      <c r="A56" s="263"/>
      <c r="B56" s="167" t="s">
        <v>52</v>
      </c>
      <c r="C56" s="75">
        <f>C54*C55</f>
        <v>0</v>
      </c>
      <c r="D56" s="75">
        <f t="shared" ref="D56:F56" si="6">D54*D55</f>
        <v>0</v>
      </c>
      <c r="E56" s="75">
        <f t="shared" si="6"/>
        <v>0</v>
      </c>
      <c r="F56" s="75">
        <f t="shared" si="6"/>
        <v>0</v>
      </c>
      <c r="G56" s="249">
        <f>SUM(C56:F56)</f>
        <v>0</v>
      </c>
    </row>
    <row r="57" spans="1:7" ht="13.5" hidden="1" customHeight="1" x14ac:dyDescent="0.2">
      <c r="A57" s="261" t="s">
        <v>220</v>
      </c>
      <c r="B57" s="167" t="s">
        <v>322</v>
      </c>
      <c r="C57" s="257"/>
      <c r="D57" s="257"/>
      <c r="E57" s="257"/>
      <c r="F57" s="257"/>
      <c r="G57" s="78" t="str">
        <f>IF(ISERROR(SUM(C59:F59)/SUM(C58:F58))," ",(SUM(C59:F59)/SUM(C58:F58)))</f>
        <v xml:space="preserve"> </v>
      </c>
    </row>
    <row r="58" spans="1:7" ht="13.5" hidden="1" customHeight="1" x14ac:dyDescent="0.2">
      <c r="A58" s="262"/>
      <c r="B58" s="167" t="s">
        <v>323</v>
      </c>
      <c r="C58" s="75"/>
      <c r="D58" s="75"/>
      <c r="E58" s="75"/>
      <c r="F58" s="75"/>
      <c r="G58" s="78">
        <f>SUM(C58:F58)</f>
        <v>0</v>
      </c>
    </row>
    <row r="59" spans="1:7" ht="13.5" hidden="1" customHeight="1" x14ac:dyDescent="0.2">
      <c r="A59" s="263"/>
      <c r="B59" s="167" t="s">
        <v>52</v>
      </c>
      <c r="C59" s="75">
        <f>C57*C58</f>
        <v>0</v>
      </c>
      <c r="D59" s="75">
        <f t="shared" ref="D59:F59" si="7">D57*D58</f>
        <v>0</v>
      </c>
      <c r="E59" s="75">
        <f t="shared" si="7"/>
        <v>0</v>
      </c>
      <c r="F59" s="75">
        <f t="shared" si="7"/>
        <v>0</v>
      </c>
      <c r="G59" s="249">
        <f>SUM(C59:F59)</f>
        <v>0</v>
      </c>
    </row>
    <row r="60" spans="1:7" ht="13.5" hidden="1" customHeight="1" x14ac:dyDescent="0.2">
      <c r="A60" s="261" t="s">
        <v>206</v>
      </c>
      <c r="B60" s="167" t="s">
        <v>322</v>
      </c>
      <c r="C60" s="257"/>
      <c r="D60" s="257"/>
      <c r="E60" s="257"/>
      <c r="F60" s="76"/>
      <c r="G60" s="78" t="str">
        <f>IF(ISERROR(SUM(C62:F62)/SUM(C61:F61))," ",(SUM(C62:F62)/SUM(C61:F61)))</f>
        <v xml:space="preserve"> </v>
      </c>
    </row>
    <row r="61" spans="1:7" ht="13.5" hidden="1" customHeight="1" x14ac:dyDescent="0.2">
      <c r="A61" s="262"/>
      <c r="B61" s="167" t="s">
        <v>323</v>
      </c>
      <c r="C61" s="75"/>
      <c r="D61" s="75"/>
      <c r="E61" s="75"/>
      <c r="F61" s="76"/>
      <c r="G61" s="78">
        <f>SUM(C61:F61)</f>
        <v>0</v>
      </c>
    </row>
    <row r="62" spans="1:7" ht="13.5" hidden="1" customHeight="1" x14ac:dyDescent="0.2">
      <c r="A62" s="263"/>
      <c r="B62" s="167" t="s">
        <v>52</v>
      </c>
      <c r="C62" s="75">
        <f>C60*C61</f>
        <v>0</v>
      </c>
      <c r="D62" s="75">
        <f t="shared" ref="D62:F62" si="8">D60*D61</f>
        <v>0</v>
      </c>
      <c r="E62" s="75">
        <f t="shared" si="8"/>
        <v>0</v>
      </c>
      <c r="F62" s="75">
        <f t="shared" si="8"/>
        <v>0</v>
      </c>
      <c r="G62" s="249">
        <f>SUM(C62:F62)</f>
        <v>0</v>
      </c>
    </row>
    <row r="63" spans="1:7" ht="13.5" hidden="1" customHeight="1" x14ac:dyDescent="0.2">
      <c r="A63" s="261" t="s">
        <v>207</v>
      </c>
      <c r="B63" s="167" t="s">
        <v>322</v>
      </c>
      <c r="C63" s="257"/>
      <c r="D63" s="257"/>
      <c r="E63" s="257"/>
      <c r="F63" s="76"/>
      <c r="G63" s="78" t="str">
        <f>IF(ISERROR(SUM(C65:F65)/SUM(C64:F64))," ",(SUM(C65:F65)/SUM(C64:F64)))</f>
        <v xml:space="preserve"> </v>
      </c>
    </row>
    <row r="64" spans="1:7" ht="13.5" hidden="1" customHeight="1" x14ac:dyDescent="0.2">
      <c r="A64" s="262"/>
      <c r="B64" s="167" t="s">
        <v>323</v>
      </c>
      <c r="C64" s="75"/>
      <c r="D64" s="75"/>
      <c r="E64" s="75"/>
      <c r="F64" s="76"/>
      <c r="G64" s="78">
        <f>SUM(C64:F64)</f>
        <v>0</v>
      </c>
    </row>
    <row r="65" spans="1:7" ht="13.5" hidden="1" customHeight="1" x14ac:dyDescent="0.2">
      <c r="A65" s="263"/>
      <c r="B65" s="167" t="s">
        <v>52</v>
      </c>
      <c r="C65" s="75">
        <f>C63*C64</f>
        <v>0</v>
      </c>
      <c r="D65" s="75">
        <f t="shared" ref="D65:F65" si="9">D63*D64</f>
        <v>0</v>
      </c>
      <c r="E65" s="75">
        <f t="shared" si="9"/>
        <v>0</v>
      </c>
      <c r="F65" s="75">
        <f t="shared" si="9"/>
        <v>0</v>
      </c>
      <c r="G65" s="249">
        <f>SUM(C65:F65)</f>
        <v>0</v>
      </c>
    </row>
    <row r="66" spans="1:7" ht="13.5" hidden="1" customHeight="1" x14ac:dyDescent="0.2">
      <c r="A66" s="261" t="s">
        <v>214</v>
      </c>
      <c r="B66" s="167" t="s">
        <v>322</v>
      </c>
      <c r="C66" s="76"/>
      <c r="D66" s="76"/>
      <c r="E66" s="76"/>
      <c r="F66" s="257"/>
      <c r="G66" s="78" t="str">
        <f>IF(ISERROR(SUM(C68:F68)/SUM(C67:F67))," ",(SUM(C68:F68)/SUM(C67:F67)))</f>
        <v xml:space="preserve"> </v>
      </c>
    </row>
    <row r="67" spans="1:7" ht="13.5" hidden="1" customHeight="1" x14ac:dyDescent="0.2">
      <c r="A67" s="262"/>
      <c r="B67" s="167" t="s">
        <v>323</v>
      </c>
      <c r="C67" s="76"/>
      <c r="D67" s="76"/>
      <c r="E67" s="76"/>
      <c r="F67" s="75"/>
      <c r="G67" s="78">
        <f>SUM(C67:F67)</f>
        <v>0</v>
      </c>
    </row>
    <row r="68" spans="1:7" ht="13.5" hidden="1" customHeight="1" x14ac:dyDescent="0.2">
      <c r="A68" s="263"/>
      <c r="B68" s="167" t="s">
        <v>52</v>
      </c>
      <c r="C68" s="75">
        <f>C66*C67</f>
        <v>0</v>
      </c>
      <c r="D68" s="75">
        <f t="shared" ref="D68:F68" si="10">D66*D67</f>
        <v>0</v>
      </c>
      <c r="E68" s="75">
        <f t="shared" si="10"/>
        <v>0</v>
      </c>
      <c r="F68" s="75">
        <f t="shared" si="10"/>
        <v>0</v>
      </c>
      <c r="G68" s="249">
        <f>SUM(C68:F68)</f>
        <v>0</v>
      </c>
    </row>
    <row r="69" spans="1:7" ht="13.5" hidden="1" customHeight="1" x14ac:dyDescent="0.2">
      <c r="A69" s="261" t="s">
        <v>208</v>
      </c>
      <c r="B69" s="167" t="s">
        <v>322</v>
      </c>
      <c r="C69" s="257"/>
      <c r="D69" s="257"/>
      <c r="E69" s="257"/>
      <c r="F69" s="76"/>
      <c r="G69" s="78" t="str">
        <f>IF(ISERROR(SUM(C71:F71)/SUM(C70:F70))," ",(SUM(C71:F71)/SUM(C70:F70)))</f>
        <v xml:space="preserve"> </v>
      </c>
    </row>
    <row r="70" spans="1:7" ht="13.5" hidden="1" customHeight="1" x14ac:dyDescent="0.2">
      <c r="A70" s="262"/>
      <c r="B70" s="167" t="s">
        <v>323</v>
      </c>
      <c r="C70" s="75"/>
      <c r="D70" s="75"/>
      <c r="E70" s="75"/>
      <c r="F70" s="76"/>
      <c r="G70" s="78">
        <f>SUM(C70:F70)</f>
        <v>0</v>
      </c>
    </row>
    <row r="71" spans="1:7" ht="13.5" hidden="1" customHeight="1" x14ac:dyDescent="0.2">
      <c r="A71" s="263"/>
      <c r="B71" s="167" t="s">
        <v>52</v>
      </c>
      <c r="C71" s="75">
        <f>C69*C70</f>
        <v>0</v>
      </c>
      <c r="D71" s="75">
        <f t="shared" ref="D71:F71" si="11">D69*D70</f>
        <v>0</v>
      </c>
      <c r="E71" s="75">
        <f t="shared" si="11"/>
        <v>0</v>
      </c>
      <c r="F71" s="75">
        <f t="shared" si="11"/>
        <v>0</v>
      </c>
      <c r="G71" s="249">
        <f>SUM(C71:F71)</f>
        <v>0</v>
      </c>
    </row>
    <row r="72" spans="1:7" ht="13.5" hidden="1" customHeight="1" x14ac:dyDescent="0.2">
      <c r="A72" s="261" t="s">
        <v>209</v>
      </c>
      <c r="B72" s="167" t="s">
        <v>322</v>
      </c>
      <c r="C72" s="257"/>
      <c r="D72" s="257"/>
      <c r="E72" s="257"/>
      <c r="F72" s="76"/>
      <c r="G72" s="78" t="str">
        <f>IF(ISERROR(SUM(C74:F74)/SUM(C73:F73))," ",(SUM(C74:F74)/SUM(C73:F73)))</f>
        <v xml:space="preserve"> </v>
      </c>
    </row>
    <row r="73" spans="1:7" ht="13.5" hidden="1" customHeight="1" x14ac:dyDescent="0.2">
      <c r="A73" s="262"/>
      <c r="B73" s="167" t="s">
        <v>323</v>
      </c>
      <c r="C73" s="75"/>
      <c r="D73" s="75"/>
      <c r="E73" s="75"/>
      <c r="F73" s="76"/>
      <c r="G73" s="78">
        <f>SUM(C73:F73)</f>
        <v>0</v>
      </c>
    </row>
    <row r="74" spans="1:7" ht="13.5" hidden="1" customHeight="1" x14ac:dyDescent="0.2">
      <c r="A74" s="263"/>
      <c r="B74" s="167" t="s">
        <v>52</v>
      </c>
      <c r="C74" s="75">
        <f>C72*C73</f>
        <v>0</v>
      </c>
      <c r="D74" s="75">
        <f t="shared" ref="D74:F74" si="12">D72*D73</f>
        <v>0</v>
      </c>
      <c r="E74" s="75">
        <f t="shared" si="12"/>
        <v>0</v>
      </c>
      <c r="F74" s="75">
        <f t="shared" si="12"/>
        <v>0</v>
      </c>
      <c r="G74" s="249">
        <f>SUM(C74:F74)</f>
        <v>0</v>
      </c>
    </row>
    <row r="75" spans="1:7" ht="13.5" hidden="1" customHeight="1" x14ac:dyDescent="0.2">
      <c r="A75" s="261" t="s">
        <v>215</v>
      </c>
      <c r="B75" s="167" t="s">
        <v>322</v>
      </c>
      <c r="C75" s="76"/>
      <c r="D75" s="76"/>
      <c r="E75" s="76"/>
      <c r="F75" s="257"/>
      <c r="G75" s="78" t="str">
        <f>IF(ISERROR(SUM(C77:F77)/SUM(C76:F76))," ",(SUM(C77:F77)/SUM(C76:F76)))</f>
        <v xml:space="preserve"> </v>
      </c>
    </row>
    <row r="76" spans="1:7" ht="13.5" hidden="1" customHeight="1" x14ac:dyDescent="0.2">
      <c r="A76" s="262"/>
      <c r="B76" s="167" t="s">
        <v>323</v>
      </c>
      <c r="C76" s="76"/>
      <c r="D76" s="76"/>
      <c r="E76" s="76"/>
      <c r="F76" s="75"/>
      <c r="G76" s="78">
        <f>SUM(C76:F76)</f>
        <v>0</v>
      </c>
    </row>
    <row r="77" spans="1:7" ht="13.5" hidden="1" customHeight="1" x14ac:dyDescent="0.2">
      <c r="A77" s="263"/>
      <c r="B77" s="167" t="s">
        <v>52</v>
      </c>
      <c r="C77" s="75">
        <f>C75*C76</f>
        <v>0</v>
      </c>
      <c r="D77" s="75">
        <f t="shared" ref="D77:F77" si="13">D75*D76</f>
        <v>0</v>
      </c>
      <c r="E77" s="75">
        <f t="shared" si="13"/>
        <v>0</v>
      </c>
      <c r="F77" s="75">
        <f t="shared" si="13"/>
        <v>0</v>
      </c>
      <c r="G77" s="249">
        <f>SUM(C77:F77)</f>
        <v>0</v>
      </c>
    </row>
    <row r="78" spans="1:7" ht="13.5" hidden="1" customHeight="1" x14ac:dyDescent="0.2">
      <c r="A78" s="261" t="s">
        <v>210</v>
      </c>
      <c r="B78" s="167" t="s">
        <v>322</v>
      </c>
      <c r="C78" s="257"/>
      <c r="D78" s="257"/>
      <c r="E78" s="257"/>
      <c r="F78" s="76"/>
      <c r="G78" s="78" t="str">
        <f>IF(ISERROR(SUM(C80:F80)/SUM(C79:F79))," ",(SUM(C80:F80)/SUM(C79:F79)))</f>
        <v xml:space="preserve"> </v>
      </c>
    </row>
    <row r="79" spans="1:7" ht="13.5" hidden="1" customHeight="1" x14ac:dyDescent="0.2">
      <c r="A79" s="262"/>
      <c r="B79" s="167" t="s">
        <v>323</v>
      </c>
      <c r="C79" s="75"/>
      <c r="D79" s="75"/>
      <c r="E79" s="75"/>
      <c r="F79" s="76"/>
      <c r="G79" s="78">
        <f>SUM(C79:F79)</f>
        <v>0</v>
      </c>
    </row>
    <row r="80" spans="1:7" ht="13.5" hidden="1" customHeight="1" x14ac:dyDescent="0.2">
      <c r="A80" s="263"/>
      <c r="B80" s="167" t="s">
        <v>52</v>
      </c>
      <c r="C80" s="75">
        <f>C78*C79</f>
        <v>0</v>
      </c>
      <c r="D80" s="75">
        <f t="shared" ref="D80:F80" si="14">D78*D79</f>
        <v>0</v>
      </c>
      <c r="E80" s="75">
        <f t="shared" si="14"/>
        <v>0</v>
      </c>
      <c r="F80" s="75">
        <f t="shared" si="14"/>
        <v>0</v>
      </c>
      <c r="G80" s="249">
        <f>SUM(C80:F80)</f>
        <v>0</v>
      </c>
    </row>
    <row r="81" spans="1:7" ht="13.5" hidden="1" customHeight="1" x14ac:dyDescent="0.2">
      <c r="A81" s="261" t="s">
        <v>211</v>
      </c>
      <c r="B81" s="167" t="s">
        <v>322</v>
      </c>
      <c r="C81" s="257"/>
      <c r="D81" s="257"/>
      <c r="E81" s="257"/>
      <c r="F81" s="76"/>
      <c r="G81" s="78" t="str">
        <f>IF(ISERROR(SUM(C83:F83)/SUM(C82:F82))," ",(SUM(C83:F83)/SUM(C82:F82)))</f>
        <v xml:space="preserve"> </v>
      </c>
    </row>
    <row r="82" spans="1:7" ht="13.5" hidden="1" customHeight="1" x14ac:dyDescent="0.2">
      <c r="A82" s="262"/>
      <c r="B82" s="167" t="s">
        <v>323</v>
      </c>
      <c r="C82" s="75"/>
      <c r="D82" s="75"/>
      <c r="E82" s="75"/>
      <c r="F82" s="76"/>
      <c r="G82" s="78">
        <f>SUM(C82:F82)</f>
        <v>0</v>
      </c>
    </row>
    <row r="83" spans="1:7" ht="13.5" hidden="1" customHeight="1" x14ac:dyDescent="0.2">
      <c r="A83" s="263"/>
      <c r="B83" s="167" t="s">
        <v>52</v>
      </c>
      <c r="C83" s="75">
        <f>C81*C82</f>
        <v>0</v>
      </c>
      <c r="D83" s="75">
        <f t="shared" ref="D83:F83" si="15">D81*D82</f>
        <v>0</v>
      </c>
      <c r="E83" s="75">
        <f t="shared" si="15"/>
        <v>0</v>
      </c>
      <c r="F83" s="75">
        <f t="shared" si="15"/>
        <v>0</v>
      </c>
      <c r="G83" s="249">
        <f>SUM(C83:F83)</f>
        <v>0</v>
      </c>
    </row>
    <row r="84" spans="1:7" ht="13.5" hidden="1" customHeight="1" x14ac:dyDescent="0.2">
      <c r="A84" s="261" t="s">
        <v>216</v>
      </c>
      <c r="B84" s="167" t="s">
        <v>322</v>
      </c>
      <c r="C84" s="76"/>
      <c r="D84" s="76"/>
      <c r="E84" s="76"/>
      <c r="F84" s="257"/>
      <c r="G84" s="78" t="str">
        <f>IF(ISERROR(SUM(C86:F86)/SUM(C85:F85))," ",(SUM(C86:F86)/SUM(C85:F85)))</f>
        <v xml:space="preserve"> </v>
      </c>
    </row>
    <row r="85" spans="1:7" ht="13.5" hidden="1" customHeight="1" x14ac:dyDescent="0.2">
      <c r="A85" s="262"/>
      <c r="B85" s="167" t="s">
        <v>323</v>
      </c>
      <c r="C85" s="76"/>
      <c r="D85" s="76"/>
      <c r="E85" s="76"/>
      <c r="F85" s="75"/>
      <c r="G85" s="78">
        <f>SUM(C85:F85)</f>
        <v>0</v>
      </c>
    </row>
    <row r="86" spans="1:7" ht="13.5" hidden="1" customHeight="1" x14ac:dyDescent="0.2">
      <c r="A86" s="263"/>
      <c r="B86" s="169" t="s">
        <v>52</v>
      </c>
      <c r="C86" s="80">
        <f>C84*C85</f>
        <v>0</v>
      </c>
      <c r="D86" s="80">
        <f t="shared" ref="D86:F86" si="16">D84*D85</f>
        <v>0</v>
      </c>
      <c r="E86" s="80">
        <f t="shared" si="16"/>
        <v>0</v>
      </c>
      <c r="F86" s="80">
        <f t="shared" si="16"/>
        <v>0</v>
      </c>
      <c r="G86" s="79">
        <f>SUM(C86:F86)</f>
        <v>0</v>
      </c>
    </row>
    <row r="87" spans="1:7" ht="13.5" hidden="1" customHeight="1" x14ac:dyDescent="0.2">
      <c r="A87" s="264" t="s">
        <v>12</v>
      </c>
      <c r="B87" s="167" t="s">
        <v>322</v>
      </c>
      <c r="C87" s="76"/>
      <c r="D87" s="76"/>
      <c r="E87" s="76"/>
      <c r="F87" s="81"/>
      <c r="G87" s="75" t="str">
        <f>IF(ISERROR(G89/G88)," ",(G89/G88))</f>
        <v xml:space="preserve"> </v>
      </c>
    </row>
    <row r="88" spans="1:7" ht="13.5" hidden="1" customHeight="1" x14ac:dyDescent="0.2">
      <c r="A88" s="262"/>
      <c r="B88" s="169" t="s">
        <v>323</v>
      </c>
      <c r="C88" s="76"/>
      <c r="D88" s="76"/>
      <c r="E88" s="76"/>
      <c r="F88" s="76"/>
      <c r="G88" s="65">
        <f>SUM(G49,G52,G55,G58,G61,G64,G67,G70,G73,G76,G79,G82,G85)</f>
        <v>0</v>
      </c>
    </row>
    <row r="89" spans="1:7" ht="13.5" hidden="1" customHeight="1" x14ac:dyDescent="0.2">
      <c r="A89" s="263"/>
      <c r="B89" s="169" t="s">
        <v>52</v>
      </c>
      <c r="C89" s="76"/>
      <c r="D89" s="76"/>
      <c r="E89" s="76"/>
      <c r="F89" s="76"/>
      <c r="G89" s="75">
        <f>SUM(G50,G53,G56,G59,G62,G65,G68,G71,G74,G77,G80,G83,G86)</f>
        <v>0</v>
      </c>
    </row>
    <row r="90" spans="1:7" ht="13.5" hidden="1" customHeight="1" x14ac:dyDescent="0.2">
      <c r="A90" s="170" t="s">
        <v>324</v>
      </c>
      <c r="B90" s="170"/>
    </row>
    <row r="91" spans="1:7" ht="13.5" hidden="1" customHeight="1" x14ac:dyDescent="0.2">
      <c r="A91" s="170"/>
      <c r="B91" s="170"/>
    </row>
    <row r="92" spans="1:7" ht="13.5" hidden="1" customHeight="1" x14ac:dyDescent="0.2">
      <c r="A92" s="170" t="s">
        <v>325</v>
      </c>
      <c r="B92" s="170"/>
      <c r="G92" s="6"/>
    </row>
    <row r="93" spans="1:7" ht="13.5" hidden="1" customHeight="1" x14ac:dyDescent="0.2">
      <c r="A93" s="267" t="s">
        <v>17</v>
      </c>
      <c r="B93" s="268"/>
      <c r="C93" s="47" t="s">
        <v>53</v>
      </c>
      <c r="D93" s="68"/>
      <c r="E93" s="47" t="s">
        <v>105</v>
      </c>
      <c r="F93" s="4" t="s">
        <v>12</v>
      </c>
      <c r="G93" s="23"/>
    </row>
    <row r="94" spans="1:7" ht="13.5" hidden="1" customHeight="1" x14ac:dyDescent="0.2">
      <c r="A94" s="264" t="s">
        <v>221</v>
      </c>
      <c r="B94" s="167" t="s">
        <v>322</v>
      </c>
      <c r="C94" s="257"/>
      <c r="D94" s="76"/>
      <c r="E94" s="257"/>
      <c r="F94" s="78" t="str">
        <f>IF(ISERROR(SUM(C96:E96)/SUM(C95:E95))," ",(SUM(C96:E96)/SUM(C95:E95)))</f>
        <v xml:space="preserve"> </v>
      </c>
      <c r="G94" s="119"/>
    </row>
    <row r="95" spans="1:7" ht="13.5" hidden="1" customHeight="1" x14ac:dyDescent="0.2">
      <c r="A95" s="262"/>
      <c r="B95" s="167" t="s">
        <v>323</v>
      </c>
      <c r="C95" s="75"/>
      <c r="D95" s="76"/>
      <c r="E95" s="75"/>
      <c r="F95" s="78">
        <f>SUM(C95:E95)</f>
        <v>0</v>
      </c>
      <c r="G95" s="119"/>
    </row>
    <row r="96" spans="1:7" ht="13.5" hidden="1" customHeight="1" x14ac:dyDescent="0.2">
      <c r="A96" s="263"/>
      <c r="B96" s="167" t="s">
        <v>52</v>
      </c>
      <c r="C96" s="75">
        <f>C94*C95</f>
        <v>0</v>
      </c>
      <c r="D96" s="76">
        <f t="shared" ref="D96:E96" si="17">D94*D95</f>
        <v>0</v>
      </c>
      <c r="E96" s="75">
        <f t="shared" si="17"/>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8">D97*D98</f>
        <v>0</v>
      </c>
      <c r="E99" s="75">
        <f t="shared" si="18"/>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19">D100*D101</f>
        <v>0</v>
      </c>
      <c r="E102" s="80">
        <f t="shared" si="19"/>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0">C110*C111</f>
        <v>0</v>
      </c>
      <c r="D112" s="75">
        <f t="shared" ref="D112:E112" si="21">D110*D111</f>
        <v>0</v>
      </c>
      <c r="E112" s="75">
        <f t="shared" si="21"/>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2">D113*D114</f>
        <v>0</v>
      </c>
      <c r="E115" s="75">
        <f t="shared" si="22"/>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3">D116*D117</f>
        <v>0</v>
      </c>
      <c r="E118" s="75">
        <f t="shared" si="23"/>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4">D119*D120</f>
        <v>0</v>
      </c>
      <c r="E121" s="75">
        <f t="shared" si="24"/>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5">D122*D123</f>
        <v>0</v>
      </c>
      <c r="E124" s="75">
        <f t="shared" si="25"/>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6">D132*D133</f>
        <v>0</v>
      </c>
      <c r="E134" s="75">
        <f t="shared" si="26"/>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7">D135*D136</f>
        <v>0</v>
      </c>
      <c r="E137" s="75">
        <f t="shared" si="27"/>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8">D138*D139</f>
        <v>0</v>
      </c>
      <c r="E140" s="75">
        <f t="shared" si="28"/>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29">D141*D142</f>
        <v>0</v>
      </c>
      <c r="E143" s="75">
        <f t="shared" si="29"/>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0">D151*D152</f>
        <v>0</v>
      </c>
      <c r="E153" s="76">
        <f t="shared" si="30"/>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1">D154*D155</f>
        <v>0</v>
      </c>
      <c r="E156" s="82">
        <f t="shared" si="31"/>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2">D164*D165</f>
        <v>0</v>
      </c>
      <c r="E166" s="76">
        <f t="shared" si="32"/>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3">D167*D168</f>
        <v>0</v>
      </c>
      <c r="E169" s="76">
        <f t="shared" si="33"/>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4">D177*D178</f>
        <v>0</v>
      </c>
      <c r="E179" s="76">
        <f t="shared" si="34"/>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5">D180*D181</f>
        <v>0</v>
      </c>
      <c r="E182" s="76">
        <f t="shared" si="35"/>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6">D190*D191</f>
        <v>0</v>
      </c>
      <c r="E192" s="76">
        <f t="shared" si="36"/>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7">D193*D194</f>
        <v>0</v>
      </c>
      <c r="E195" s="76">
        <f t="shared" si="37"/>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8">D203*D204</f>
        <v>0</v>
      </c>
      <c r="E205" s="76">
        <f t="shared" si="38"/>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39">D206*D207</f>
        <v>0</v>
      </c>
      <c r="E208" s="76">
        <f t="shared" si="39"/>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0">C222*C223</f>
        <v>0</v>
      </c>
      <c r="D224" s="76"/>
      <c r="E224" s="75">
        <f t="shared" ref="E224" si="41">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2">C225*C226</f>
        <v>0</v>
      </c>
      <c r="D227" s="82"/>
      <c r="E227" s="80">
        <f t="shared" ref="E227" si="43">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4">C241*C242</f>
        <v>0</v>
      </c>
      <c r="D243" s="76"/>
      <c r="E243" s="75">
        <f t="shared" ref="E243" si="45">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6">C244*C245</f>
        <v>0</v>
      </c>
      <c r="D246" s="76"/>
      <c r="E246" s="75">
        <f t="shared" ref="E246" si="47">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8">C260*C261</f>
        <v>0</v>
      </c>
      <c r="D262" s="76"/>
      <c r="E262" s="75">
        <f t="shared" ref="E262" si="49">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0">C263*C264</f>
        <v>0</v>
      </c>
      <c r="D265" s="76"/>
      <c r="E265" s="75">
        <f t="shared" ref="E265" si="51">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customHeight="1" x14ac:dyDescent="0.2">
      <c r="A270" s="170"/>
      <c r="B270" s="170"/>
    </row>
    <row r="271" spans="1:7" ht="13.5" customHeight="1" x14ac:dyDescent="0.2">
      <c r="A271" s="170" t="s">
        <v>336</v>
      </c>
      <c r="B271" s="170"/>
      <c r="G271" s="6"/>
    </row>
    <row r="272" spans="1:7" ht="13.5" customHeight="1" x14ac:dyDescent="0.2">
      <c r="A272" s="267" t="s">
        <v>17</v>
      </c>
      <c r="B272" s="268"/>
      <c r="C272" s="242" t="s">
        <v>343</v>
      </c>
      <c r="D272" s="68"/>
      <c r="E272" s="47" t="s">
        <v>105</v>
      </c>
      <c r="F272" s="4" t="s">
        <v>12</v>
      </c>
      <c r="G272" s="23"/>
    </row>
    <row r="273" spans="1:7" ht="13.5" customHeight="1" x14ac:dyDescent="0.2">
      <c r="A273" s="264" t="s">
        <v>344</v>
      </c>
      <c r="B273" s="49" t="s">
        <v>87</v>
      </c>
      <c r="C273" s="257"/>
      <c r="D273" s="252"/>
      <c r="E273" s="253"/>
      <c r="F273" s="78">
        <f>IF(ISERROR(SUM(B275:E275)/SUM(B274:E274))," ",(SUM(B275:E275)/SUM(B274:E274)))</f>
        <v>0</v>
      </c>
      <c r="G273" s="119"/>
    </row>
    <row r="274" spans="1:7" ht="13.5" customHeight="1" x14ac:dyDescent="0.2">
      <c r="A274" s="262"/>
      <c r="B274" s="171" t="s">
        <v>323</v>
      </c>
      <c r="C274" s="254">
        <v>2000</v>
      </c>
      <c r="D274" s="255"/>
      <c r="E274" s="256"/>
      <c r="F274" s="78">
        <f>SUM(C274:E274)</f>
        <v>2000</v>
      </c>
      <c r="G274" s="119"/>
    </row>
    <row r="275" spans="1:7" ht="13.5" customHeight="1" x14ac:dyDescent="0.2">
      <c r="A275" s="263"/>
      <c r="B275" s="49" t="s">
        <v>52</v>
      </c>
      <c r="C275" s="75">
        <f>C273*C274</f>
        <v>0</v>
      </c>
      <c r="D275" s="76"/>
      <c r="E275" s="76"/>
      <c r="F275" s="78">
        <f>SUM(C275:E275)</f>
        <v>0</v>
      </c>
      <c r="G275" s="119"/>
    </row>
    <row r="276" spans="1:7" ht="13.5" customHeight="1" x14ac:dyDescent="0.2">
      <c r="A276" s="264" t="s">
        <v>109</v>
      </c>
      <c r="B276" s="167" t="s">
        <v>322</v>
      </c>
      <c r="C276" s="76"/>
      <c r="D276" s="76"/>
      <c r="E276" s="257"/>
      <c r="F276" s="78">
        <f>IF(ISERROR(SUM(B278:E278)/SUM(B277:E277))," ",(SUM(B278:E278)/SUM(B277:E277)))</f>
        <v>0</v>
      </c>
      <c r="G276" s="119"/>
    </row>
    <row r="277" spans="1:7" ht="13.5" customHeight="1" x14ac:dyDescent="0.2">
      <c r="A277" s="262"/>
      <c r="B277" s="167" t="s">
        <v>323</v>
      </c>
      <c r="C277" s="76"/>
      <c r="D277" s="76"/>
      <c r="E277" s="75">
        <v>2120</v>
      </c>
      <c r="F277" s="78">
        <f>SUM(B277:E277)</f>
        <v>2120</v>
      </c>
      <c r="G277" s="119"/>
    </row>
    <row r="278" spans="1:7" ht="13.5" customHeight="1" x14ac:dyDescent="0.2">
      <c r="A278" s="263"/>
      <c r="B278" s="169" t="s">
        <v>52</v>
      </c>
      <c r="C278" s="82"/>
      <c r="D278" s="82"/>
      <c r="E278" s="80">
        <f>E276*E277</f>
        <v>0</v>
      </c>
      <c r="F278" s="79">
        <f>SUM(B278:E278)</f>
        <v>0</v>
      </c>
      <c r="G278" s="119"/>
    </row>
    <row r="279" spans="1:7" ht="13.5" customHeight="1" x14ac:dyDescent="0.2">
      <c r="A279" s="264" t="s">
        <v>12</v>
      </c>
      <c r="B279" s="167" t="s">
        <v>322</v>
      </c>
      <c r="C279" s="76"/>
      <c r="D279" s="76"/>
      <c r="E279" s="81"/>
      <c r="F279" s="75">
        <f>IF(ISERROR(F281/F280)," ",(F281/F280))</f>
        <v>0</v>
      </c>
      <c r="G279" s="119"/>
    </row>
    <row r="280" spans="1:7" ht="13.5" customHeight="1" x14ac:dyDescent="0.2">
      <c r="A280" s="262"/>
      <c r="B280" s="169" t="s">
        <v>323</v>
      </c>
      <c r="C280" s="76"/>
      <c r="D280" s="76"/>
      <c r="E280" s="76"/>
      <c r="F280" s="65">
        <f>SUM(F274+F277)</f>
        <v>4120</v>
      </c>
      <c r="G280" s="119"/>
    </row>
    <row r="281" spans="1:7" ht="13.5" customHeight="1" x14ac:dyDescent="0.2">
      <c r="A281" s="263"/>
      <c r="B281" s="169" t="s">
        <v>52</v>
      </c>
      <c r="C281" s="76"/>
      <c r="D281" s="76"/>
      <c r="E281" s="76"/>
      <c r="F281" s="75">
        <f>SUM(F275+F278)</f>
        <v>0</v>
      </c>
      <c r="G281" s="119"/>
    </row>
    <row r="282" spans="1:7" ht="13.5" customHeight="1" x14ac:dyDescent="0.2">
      <c r="A282" s="170" t="s">
        <v>324</v>
      </c>
      <c r="B282" s="170"/>
    </row>
    <row r="283" spans="1:7" ht="13.5" customHeight="1" x14ac:dyDescent="0.2">
      <c r="A283" s="170"/>
      <c r="B283" s="170"/>
    </row>
    <row r="284" spans="1:7" ht="13.5" customHeight="1" x14ac:dyDescent="0.2">
      <c r="A284" s="170" t="s">
        <v>337</v>
      </c>
      <c r="B284" s="170"/>
      <c r="G284" s="6"/>
    </row>
    <row r="285" spans="1:7" ht="13.5" customHeight="1" x14ac:dyDescent="0.2">
      <c r="A285" s="267" t="s">
        <v>17</v>
      </c>
      <c r="B285" s="268"/>
      <c r="C285" s="68"/>
      <c r="D285" s="68"/>
      <c r="E285" s="47" t="s">
        <v>105</v>
      </c>
      <c r="F285" s="4" t="s">
        <v>12</v>
      </c>
      <c r="G285" s="23"/>
    </row>
    <row r="286" spans="1:7" ht="13.5" customHeight="1" x14ac:dyDescent="0.2">
      <c r="A286" s="264" t="s">
        <v>109</v>
      </c>
      <c r="B286" s="167" t="s">
        <v>322</v>
      </c>
      <c r="C286" s="76"/>
      <c r="D286" s="76"/>
      <c r="E286" s="257"/>
      <c r="F286" s="78">
        <f>IF(ISERROR(SUM(B288:E288)/SUM(B287:E287))," ",(SUM(B288:E288)/SUM(B287:E287)))</f>
        <v>0</v>
      </c>
      <c r="G286" s="119"/>
    </row>
    <row r="287" spans="1:7" ht="13.5" customHeight="1" x14ac:dyDescent="0.2">
      <c r="A287" s="262"/>
      <c r="B287" s="167" t="s">
        <v>323</v>
      </c>
      <c r="C287" s="76"/>
      <c r="D287" s="76"/>
      <c r="E287" s="75">
        <v>200</v>
      </c>
      <c r="F287" s="78">
        <f>SUM(B287:E287)</f>
        <v>200</v>
      </c>
      <c r="G287" s="119"/>
    </row>
    <row r="288" spans="1:7" ht="13.5" customHeight="1" x14ac:dyDescent="0.2">
      <c r="A288" s="263"/>
      <c r="B288" s="167" t="s">
        <v>52</v>
      </c>
      <c r="C288" s="76"/>
      <c r="D288" s="76"/>
      <c r="E288" s="75">
        <f t="shared" ref="E288" si="52">E286*E287</f>
        <v>0</v>
      </c>
      <c r="F288" s="249">
        <f>SUM(B288:E288)</f>
        <v>0</v>
      </c>
      <c r="G288" s="119"/>
    </row>
    <row r="289" spans="1:7" ht="13.5" customHeight="1" x14ac:dyDescent="0.2">
      <c r="A289" s="264" t="s">
        <v>12</v>
      </c>
      <c r="B289" s="167" t="s">
        <v>322</v>
      </c>
      <c r="C289" s="76"/>
      <c r="D289" s="76"/>
      <c r="E289" s="76"/>
      <c r="F289" s="78">
        <f>IF(ISERROR(F291/F290)," ",(F291/F290))</f>
        <v>0</v>
      </c>
      <c r="G289" s="119"/>
    </row>
    <row r="290" spans="1:7" ht="13.5" customHeight="1" x14ac:dyDescent="0.2">
      <c r="A290" s="262"/>
      <c r="B290" s="169" t="s">
        <v>323</v>
      </c>
      <c r="C290" s="82"/>
      <c r="D290" s="82"/>
      <c r="E290" s="82"/>
      <c r="F290" s="65">
        <f>SUM(F287)</f>
        <v>200</v>
      </c>
      <c r="G290" s="119"/>
    </row>
    <row r="291" spans="1:7" ht="13.5" customHeight="1" x14ac:dyDescent="0.2">
      <c r="A291" s="263"/>
      <c r="B291" s="169" t="s">
        <v>52</v>
      </c>
      <c r="C291" s="76"/>
      <c r="D291" s="76"/>
      <c r="E291" s="76"/>
      <c r="F291" s="75">
        <f>SUM(F288)</f>
        <v>0</v>
      </c>
      <c r="G291" s="119"/>
    </row>
    <row r="292" spans="1:7" ht="13.5" customHeight="1" x14ac:dyDescent="0.2">
      <c r="A292" s="170" t="s">
        <v>324</v>
      </c>
      <c r="B292" s="170"/>
    </row>
    <row r="293" spans="1:7" ht="13.5" customHeight="1" x14ac:dyDescent="0.2">
      <c r="A293" s="170"/>
      <c r="B293" s="170"/>
    </row>
    <row r="294" spans="1:7" ht="13.5" customHeight="1" x14ac:dyDescent="0.2">
      <c r="A294" s="170" t="s">
        <v>338</v>
      </c>
      <c r="B294" s="170"/>
      <c r="G294" s="6"/>
    </row>
    <row r="295" spans="1:7" ht="13.5" customHeight="1" x14ac:dyDescent="0.2">
      <c r="A295" s="267" t="s">
        <v>17</v>
      </c>
      <c r="B295" s="268"/>
      <c r="C295" s="242" t="s">
        <v>343</v>
      </c>
      <c r="D295" s="68"/>
      <c r="E295" s="47" t="s">
        <v>105</v>
      </c>
      <c r="F295" s="4" t="s">
        <v>12</v>
      </c>
      <c r="G295" s="23"/>
    </row>
    <row r="296" spans="1:7" ht="13.5" customHeight="1" x14ac:dyDescent="0.2">
      <c r="A296" s="264" t="s">
        <v>344</v>
      </c>
      <c r="B296" s="49" t="s">
        <v>87</v>
      </c>
      <c r="C296" s="257"/>
      <c r="D296" s="252"/>
      <c r="E296" s="253"/>
      <c r="F296" s="78">
        <f>IF(ISERROR(SUM(B298:E298)/SUM(B297:E297))," ",(SUM(B298:E298)/SUM(B297:E297)))</f>
        <v>0</v>
      </c>
      <c r="G296" s="119"/>
    </row>
    <row r="297" spans="1:7" ht="13.5" customHeight="1" x14ac:dyDescent="0.2">
      <c r="A297" s="262"/>
      <c r="B297" s="171" t="s">
        <v>323</v>
      </c>
      <c r="C297" s="254">
        <v>20</v>
      </c>
      <c r="D297" s="255"/>
      <c r="E297" s="256"/>
      <c r="F297" s="78">
        <f>SUM(C297:E297)</f>
        <v>20</v>
      </c>
      <c r="G297" s="119"/>
    </row>
    <row r="298" spans="1:7" ht="13.5" customHeight="1" x14ac:dyDescent="0.2">
      <c r="A298" s="263"/>
      <c r="B298" s="49" t="s">
        <v>52</v>
      </c>
      <c r="C298" s="75">
        <f>C296*C297</f>
        <v>0</v>
      </c>
      <c r="D298" s="76"/>
      <c r="E298" s="76"/>
      <c r="F298" s="78">
        <f>SUM(C298:E298)</f>
        <v>0</v>
      </c>
      <c r="G298" s="119"/>
    </row>
    <row r="299" spans="1:7" ht="13.5" customHeight="1" x14ac:dyDescent="0.2">
      <c r="A299" s="264" t="s">
        <v>109</v>
      </c>
      <c r="B299" s="167" t="s">
        <v>322</v>
      </c>
      <c r="C299" s="76"/>
      <c r="D299" s="76"/>
      <c r="E299" s="257"/>
      <c r="F299" s="78">
        <f>IF(ISERROR(SUM(B301:E301)/SUM(B300:E300))," ",(SUM(B301:E301)/SUM(B300:E300)))</f>
        <v>0</v>
      </c>
      <c r="G299" s="119"/>
    </row>
    <row r="300" spans="1:7" ht="13.5" customHeight="1" x14ac:dyDescent="0.2">
      <c r="A300" s="262"/>
      <c r="B300" s="167" t="s">
        <v>323</v>
      </c>
      <c r="C300" s="76"/>
      <c r="D300" s="76"/>
      <c r="E300" s="75">
        <v>50</v>
      </c>
      <c r="F300" s="78">
        <f>SUM(B300:E300)</f>
        <v>50</v>
      </c>
      <c r="G300" s="119"/>
    </row>
    <row r="301" spans="1:7" ht="13.5" customHeight="1" x14ac:dyDescent="0.2">
      <c r="A301" s="263"/>
      <c r="B301" s="167" t="s">
        <v>52</v>
      </c>
      <c r="C301" s="76"/>
      <c r="D301" s="76"/>
      <c r="E301" s="75">
        <f>E299*E300</f>
        <v>0</v>
      </c>
      <c r="F301" s="249">
        <f>SUM(B301:E301)</f>
        <v>0</v>
      </c>
      <c r="G301" s="119"/>
    </row>
    <row r="302" spans="1:7" ht="13.5" customHeight="1" x14ac:dyDescent="0.2">
      <c r="A302" s="264" t="s">
        <v>12</v>
      </c>
      <c r="B302" s="167" t="s">
        <v>322</v>
      </c>
      <c r="C302" s="76"/>
      <c r="D302" s="76"/>
      <c r="E302" s="76"/>
      <c r="F302" s="78">
        <f>IF(ISERROR(F304/F303)," ",(F304/F303))</f>
        <v>0</v>
      </c>
      <c r="G302" s="119"/>
    </row>
    <row r="303" spans="1:7" ht="13.5" customHeight="1" x14ac:dyDescent="0.2">
      <c r="A303" s="262"/>
      <c r="B303" s="169" t="s">
        <v>323</v>
      </c>
      <c r="C303" s="76"/>
      <c r="D303" s="76"/>
      <c r="E303" s="76"/>
      <c r="F303" s="65">
        <f>F297+F300</f>
        <v>70</v>
      </c>
      <c r="G303" s="119"/>
    </row>
    <row r="304" spans="1:7" ht="13.5" customHeight="1" x14ac:dyDescent="0.2">
      <c r="A304" s="263"/>
      <c r="B304" s="169" t="s">
        <v>52</v>
      </c>
      <c r="C304" s="76"/>
      <c r="D304" s="76"/>
      <c r="E304" s="76"/>
      <c r="F304" s="75">
        <f>SUM(F298+F301)</f>
        <v>0</v>
      </c>
      <c r="G304" s="119"/>
    </row>
    <row r="305" spans="1:7" ht="13.5" customHeight="1" x14ac:dyDescent="0.2">
      <c r="A305" s="170" t="s">
        <v>324</v>
      </c>
      <c r="B305" s="170"/>
    </row>
    <row r="306" spans="1:7" ht="13.5"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3">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customHeight="1" x14ac:dyDescent="0.2">
      <c r="A317" s="170" t="s">
        <v>340</v>
      </c>
      <c r="B317" s="170"/>
      <c r="G317" s="6"/>
    </row>
    <row r="318" spans="1:7" ht="13.5" customHeight="1" x14ac:dyDescent="0.2">
      <c r="A318" s="267" t="s">
        <v>17</v>
      </c>
      <c r="B318" s="268"/>
      <c r="C318" s="68"/>
      <c r="D318" s="68"/>
      <c r="E318" s="47" t="s">
        <v>409</v>
      </c>
      <c r="F318" s="4" t="s">
        <v>12</v>
      </c>
      <c r="G318" s="23"/>
    </row>
    <row r="319" spans="1:7" ht="13.5" customHeight="1" x14ac:dyDescent="0.2">
      <c r="A319" s="264" t="s">
        <v>109</v>
      </c>
      <c r="B319" s="167" t="s">
        <v>322</v>
      </c>
      <c r="C319" s="76"/>
      <c r="D319" s="76"/>
      <c r="E319" s="257"/>
      <c r="F319" s="78">
        <f>IF(ISERROR(SUM(B321:E321)/SUM(B320:E320))," ",(SUM(B321:E321)/SUM(B320:E320)))</f>
        <v>0</v>
      </c>
      <c r="G319" s="119"/>
    </row>
    <row r="320" spans="1:7" ht="13.5" customHeight="1" x14ac:dyDescent="0.2">
      <c r="A320" s="262"/>
      <c r="B320" s="167" t="s">
        <v>323</v>
      </c>
      <c r="C320" s="76"/>
      <c r="D320" s="76"/>
      <c r="E320" s="75">
        <v>110</v>
      </c>
      <c r="F320" s="78">
        <f>SUM(B320:E320)</f>
        <v>110</v>
      </c>
      <c r="G320" s="119"/>
    </row>
    <row r="321" spans="1:7" ht="13.5" customHeight="1" x14ac:dyDescent="0.2">
      <c r="A321" s="263"/>
      <c r="B321" s="167" t="s">
        <v>52</v>
      </c>
      <c r="C321" s="76"/>
      <c r="D321" s="76"/>
      <c r="E321" s="75">
        <f>E319*E320</f>
        <v>0</v>
      </c>
      <c r="F321" s="249">
        <f>SUM(B321:E321)</f>
        <v>0</v>
      </c>
      <c r="G321" s="119"/>
    </row>
    <row r="322" spans="1:7" ht="13.5" customHeight="1" x14ac:dyDescent="0.2">
      <c r="A322" s="264" t="s">
        <v>12</v>
      </c>
      <c r="B322" s="167" t="s">
        <v>322</v>
      </c>
      <c r="C322" s="76"/>
      <c r="D322" s="76"/>
      <c r="E322" s="76"/>
      <c r="F322" s="78">
        <f>IF(ISERROR(F324/F323)," ",(F324/F323))</f>
        <v>0</v>
      </c>
      <c r="G322" s="119"/>
    </row>
    <row r="323" spans="1:7" ht="13.5" customHeight="1" x14ac:dyDescent="0.2">
      <c r="A323" s="262"/>
      <c r="B323" s="167" t="s">
        <v>323</v>
      </c>
      <c r="C323" s="76"/>
      <c r="D323" s="76"/>
      <c r="E323" s="76"/>
      <c r="F323" s="250">
        <f>SUM(F320)</f>
        <v>110</v>
      </c>
      <c r="G323" s="119"/>
    </row>
    <row r="324" spans="1:7" ht="13.5" customHeight="1" x14ac:dyDescent="0.2">
      <c r="A324" s="263"/>
      <c r="B324" s="169" t="s">
        <v>52</v>
      </c>
      <c r="C324" s="76"/>
      <c r="D324" s="76"/>
      <c r="E324" s="76"/>
      <c r="F324" s="75">
        <f>SUM(F321)</f>
        <v>0</v>
      </c>
      <c r="G324" s="119"/>
    </row>
    <row r="325" spans="1:7"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x14ac:dyDescent="0.2">
      <c r="A2" s="121"/>
      <c r="B2" s="108"/>
      <c r="C2" s="108"/>
      <c r="D2" s="108"/>
      <c r="E2" s="108"/>
      <c r="F2" s="108"/>
      <c r="G2" s="109"/>
    </row>
    <row r="3" spans="1:7"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8"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372</v>
      </c>
    </row>
    <row r="2" spans="2:15" x14ac:dyDescent="0.2">
      <c r="B2" s="10" t="s">
        <v>373</v>
      </c>
      <c r="L2" s="23"/>
    </row>
    <row r="3" spans="2:15" ht="16.5" customHeight="1" x14ac:dyDescent="0.2">
      <c r="B3" s="270"/>
      <c r="C3" s="319"/>
      <c r="D3" s="320"/>
      <c r="E3" s="320"/>
      <c r="F3" s="320"/>
      <c r="G3" s="320"/>
      <c r="H3" s="108"/>
    </row>
    <row r="4" spans="2:15" ht="13.8" thickBot="1" x14ac:dyDescent="0.25"/>
    <row r="5" spans="2:15" ht="14.25" customHeight="1" thickBot="1" x14ac:dyDescent="0.25">
      <c r="B5" s="321" t="s">
        <v>397</v>
      </c>
      <c r="C5" s="322"/>
      <c r="H5" s="45" t="s">
        <v>25</v>
      </c>
      <c r="I5" s="195"/>
    </row>
    <row r="6" spans="2:15" ht="14.25" customHeight="1" x14ac:dyDescent="0.2">
      <c r="B6" s="323"/>
      <c r="C6" s="324"/>
      <c r="H6" s="46" t="s">
        <v>26</v>
      </c>
      <c r="I6" s="196"/>
      <c r="K6" s="57" t="s">
        <v>386</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384</v>
      </c>
      <c r="I8" s="196"/>
      <c r="K8" s="198" t="s">
        <v>27</v>
      </c>
      <c r="L8" s="197"/>
      <c r="N8" s="44"/>
      <c r="O8" s="227"/>
    </row>
    <row r="9" spans="2:15" ht="13.8" thickBot="1" x14ac:dyDescent="0.25">
      <c r="B9" s="323"/>
      <c r="C9" s="324"/>
      <c r="H9" s="46" t="s">
        <v>85</v>
      </c>
      <c r="I9" s="199"/>
      <c r="J9" s="18"/>
      <c r="K9" s="200" t="s">
        <v>374</v>
      </c>
      <c r="L9" s="196"/>
      <c r="N9" s="17"/>
      <c r="O9" s="226"/>
    </row>
    <row r="10" spans="2:15" ht="22.5" customHeight="1" x14ac:dyDescent="0.2">
      <c r="B10" s="323"/>
      <c r="C10" s="324"/>
      <c r="E10" s="325" t="s">
        <v>394</v>
      </c>
      <c r="F10" s="326"/>
      <c r="H10" s="234" t="s">
        <v>385</v>
      </c>
      <c r="I10" s="199"/>
      <c r="J10" s="18"/>
      <c r="K10" s="234" t="s">
        <v>385</v>
      </c>
      <c r="L10" s="201"/>
      <c r="M10" s="9"/>
      <c r="N10" s="44"/>
      <c r="O10" s="228"/>
    </row>
    <row r="11" spans="2:15" ht="22.2" thickBot="1" x14ac:dyDescent="0.25">
      <c r="B11" s="317" t="s">
        <v>370</v>
      </c>
      <c r="C11" s="318"/>
      <c r="E11" s="203" t="s">
        <v>140</v>
      </c>
      <c r="F11" s="204"/>
      <c r="H11" s="233" t="s">
        <v>375</v>
      </c>
      <c r="I11" s="202"/>
      <c r="K11" s="205" t="s">
        <v>375</v>
      </c>
      <c r="L11" s="206"/>
      <c r="N11" s="229"/>
      <c r="O11" s="226"/>
    </row>
    <row r="12" spans="2:15" ht="27" customHeight="1" thickBot="1" x14ac:dyDescent="0.25">
      <c r="B12" s="207"/>
      <c r="C12" s="208" t="s">
        <v>132</v>
      </c>
      <c r="H12" s="229"/>
      <c r="I12" s="226"/>
      <c r="K12" s="209"/>
      <c r="L12" s="210"/>
      <c r="N12" s="17"/>
    </row>
    <row r="13" spans="2:15" x14ac:dyDescent="0.2">
      <c r="B13" s="327" t="s">
        <v>396</v>
      </c>
      <c r="C13" s="328"/>
      <c r="H13" s="17"/>
      <c r="K13" s="17"/>
      <c r="N13" s="17"/>
    </row>
    <row r="14" spans="2:15" ht="13.8" thickBot="1" x14ac:dyDescent="0.25">
      <c r="B14" s="329"/>
      <c r="C14" s="330"/>
      <c r="H14" s="17"/>
      <c r="I14" s="225"/>
      <c r="K14" s="17"/>
      <c r="N14" s="17"/>
    </row>
    <row r="15" spans="2:15" ht="13.5" customHeight="1" x14ac:dyDescent="0.2">
      <c r="B15" s="331" t="s">
        <v>376</v>
      </c>
      <c r="C15" s="332"/>
      <c r="H15" s="17"/>
      <c r="I15" s="226"/>
      <c r="K15" s="57" t="s">
        <v>386</v>
      </c>
      <c r="L15" s="195"/>
      <c r="N15" s="44"/>
      <c r="O15" s="225"/>
    </row>
    <row r="16" spans="2:15" ht="13.8" thickBot="1" x14ac:dyDescent="0.25">
      <c r="B16" s="211"/>
      <c r="C16" s="212" t="s">
        <v>377</v>
      </c>
      <c r="H16" s="9"/>
      <c r="I16" s="227"/>
      <c r="K16" s="43" t="s">
        <v>26</v>
      </c>
      <c r="L16" s="196"/>
      <c r="N16" s="17"/>
      <c r="O16" s="226"/>
    </row>
    <row r="17" spans="2:15" ht="13.5" customHeight="1" thickBot="1" x14ac:dyDescent="0.25">
      <c r="B17" s="213" t="s">
        <v>378</v>
      </c>
      <c r="C17" s="214"/>
      <c r="D17" s="6"/>
      <c r="E17" s="6"/>
      <c r="F17" s="6"/>
      <c r="G17" s="6"/>
      <c r="H17" s="17"/>
      <c r="I17" s="226"/>
      <c r="K17" s="198" t="s">
        <v>27</v>
      </c>
      <c r="L17" s="197"/>
      <c r="N17" s="44"/>
      <c r="O17" s="227"/>
    </row>
    <row r="18" spans="2:15" ht="14.4" thickTop="1" thickBot="1" x14ac:dyDescent="0.25">
      <c r="B18" s="215" t="s">
        <v>379</v>
      </c>
      <c r="C18" s="216"/>
      <c r="H18" s="17"/>
      <c r="I18" s="230"/>
      <c r="K18" s="200" t="s">
        <v>374</v>
      </c>
      <c r="L18" s="196"/>
      <c r="N18" s="17"/>
      <c r="O18" s="226"/>
    </row>
    <row r="19" spans="2:15" ht="22.5" customHeight="1" thickTop="1" thickBot="1" x14ac:dyDescent="0.25">
      <c r="B19" s="217" t="s">
        <v>399</v>
      </c>
      <c r="C19" s="218" t="e">
        <f>+C17/C18</f>
        <v>#DIV/0!</v>
      </c>
      <c r="E19" s="333"/>
      <c r="F19" s="333"/>
      <c r="H19" s="44"/>
      <c r="I19" s="230"/>
      <c r="K19" s="234" t="s">
        <v>385</v>
      </c>
      <c r="L19" s="201"/>
      <c r="M19" s="9"/>
      <c r="N19" s="44"/>
      <c r="O19" s="228"/>
    </row>
    <row r="20" spans="2:15" ht="23.25" customHeight="1" thickTop="1" thickBot="1" x14ac:dyDescent="0.25">
      <c r="E20" s="23"/>
      <c r="F20" s="232"/>
      <c r="H20" s="17"/>
      <c r="I20" s="228"/>
      <c r="K20" s="205" t="s">
        <v>375</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398</v>
      </c>
      <c r="C23" s="322"/>
      <c r="H23" s="45" t="s">
        <v>25</v>
      </c>
      <c r="I23" s="195"/>
      <c r="K23" s="17"/>
      <c r="N23" s="17"/>
    </row>
    <row r="24" spans="2:15" x14ac:dyDescent="0.2">
      <c r="B24" s="323"/>
      <c r="C24" s="324"/>
      <c r="H24" s="46" t="s">
        <v>26</v>
      </c>
      <c r="I24" s="196"/>
      <c r="K24" s="57" t="s">
        <v>386</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384</v>
      </c>
      <c r="I26" s="196"/>
      <c r="K26" s="198" t="s">
        <v>27</v>
      </c>
      <c r="L26" s="197"/>
      <c r="N26" s="44"/>
      <c r="O26" s="227"/>
    </row>
    <row r="27" spans="2:15" ht="13.8" thickBot="1" x14ac:dyDescent="0.25">
      <c r="B27" s="323"/>
      <c r="C27" s="324"/>
      <c r="H27" s="46" t="s">
        <v>85</v>
      </c>
      <c r="I27" s="199"/>
      <c r="K27" s="200" t="s">
        <v>374</v>
      </c>
      <c r="L27" s="196"/>
      <c r="N27" s="17"/>
      <c r="O27" s="226"/>
    </row>
    <row r="28" spans="2:15" ht="21.6" x14ac:dyDescent="0.2">
      <c r="B28" s="336"/>
      <c r="C28" s="337"/>
      <c r="E28" s="325" t="s">
        <v>394</v>
      </c>
      <c r="F28" s="326"/>
      <c r="H28" s="234" t="s">
        <v>385</v>
      </c>
      <c r="I28" s="199"/>
      <c r="K28" s="234" t="s">
        <v>385</v>
      </c>
      <c r="L28" s="201"/>
      <c r="M28" s="9"/>
      <c r="N28" s="44"/>
      <c r="O28" s="228"/>
    </row>
    <row r="29" spans="2:15" ht="22.2" thickBot="1" x14ac:dyDescent="0.25">
      <c r="B29" s="317" t="s">
        <v>370</v>
      </c>
      <c r="C29" s="318"/>
      <c r="E29" s="203" t="s">
        <v>141</v>
      </c>
      <c r="F29" s="204"/>
      <c r="H29" s="233" t="s">
        <v>375</v>
      </c>
      <c r="I29" s="202"/>
      <c r="K29" s="205" t="s">
        <v>375</v>
      </c>
      <c r="L29" s="206"/>
      <c r="N29" s="229"/>
      <c r="O29" s="226"/>
    </row>
    <row r="30" spans="2:15" ht="22.5" customHeight="1" thickBot="1" x14ac:dyDescent="0.25">
      <c r="B30" s="207"/>
      <c r="C30" s="208" t="s">
        <v>132</v>
      </c>
      <c r="H30" s="229"/>
      <c r="I30" s="226"/>
      <c r="K30" s="17"/>
      <c r="N30" s="17"/>
    </row>
    <row r="31" spans="2:15" x14ac:dyDescent="0.2">
      <c r="B31" s="327" t="s">
        <v>396</v>
      </c>
      <c r="C31" s="328"/>
      <c r="H31" s="219"/>
      <c r="I31" s="30"/>
      <c r="K31" s="17"/>
      <c r="N31" s="17"/>
    </row>
    <row r="32" spans="2:15" ht="13.8" thickBot="1" x14ac:dyDescent="0.25">
      <c r="B32" s="329"/>
      <c r="C32" s="330"/>
      <c r="H32" s="17"/>
      <c r="I32" s="225"/>
      <c r="K32" s="17"/>
      <c r="N32" s="17"/>
    </row>
    <row r="33" spans="2:15" x14ac:dyDescent="0.2">
      <c r="B33" s="331" t="s">
        <v>376</v>
      </c>
      <c r="C33" s="332"/>
      <c r="H33" s="17"/>
      <c r="I33" s="226"/>
      <c r="K33" s="57" t="s">
        <v>386</v>
      </c>
      <c r="L33" s="195"/>
      <c r="N33" s="44"/>
      <c r="O33" s="225"/>
    </row>
    <row r="34" spans="2:15" ht="13.8" thickBot="1" x14ac:dyDescent="0.25">
      <c r="B34" s="211"/>
      <c r="C34" s="212" t="s">
        <v>377</v>
      </c>
      <c r="H34" s="9"/>
      <c r="I34" s="227"/>
      <c r="K34" s="43" t="s">
        <v>26</v>
      </c>
      <c r="L34" s="196"/>
      <c r="N34" s="17"/>
      <c r="O34" s="226"/>
    </row>
    <row r="35" spans="2:15" ht="13.8" thickBot="1" x14ac:dyDescent="0.25">
      <c r="B35" s="213" t="s">
        <v>378</v>
      </c>
      <c r="C35" s="214"/>
      <c r="D35" s="6"/>
      <c r="E35" s="6"/>
      <c r="F35" s="6"/>
      <c r="G35" s="6"/>
      <c r="H35" s="17"/>
      <c r="I35" s="226"/>
      <c r="K35" s="198" t="s">
        <v>27</v>
      </c>
      <c r="L35" s="197"/>
      <c r="N35" s="44"/>
      <c r="O35" s="227"/>
    </row>
    <row r="36" spans="2:15" ht="14.4" thickTop="1" thickBot="1" x14ac:dyDescent="0.25">
      <c r="B36" s="215" t="s">
        <v>379</v>
      </c>
      <c r="C36" s="216"/>
      <c r="H36" s="17"/>
      <c r="I36" s="230"/>
      <c r="K36" s="200" t="s">
        <v>374</v>
      </c>
      <c r="L36" s="196"/>
      <c r="N36" s="17"/>
      <c r="O36" s="226"/>
    </row>
    <row r="37" spans="2:15" ht="22.8" thickTop="1" thickBot="1" x14ac:dyDescent="0.25">
      <c r="B37" s="217" t="s">
        <v>399</v>
      </c>
      <c r="C37" s="218" t="e">
        <f>+C35/C36</f>
        <v>#DIV/0!</v>
      </c>
      <c r="E37" s="333"/>
      <c r="F37" s="333"/>
      <c r="H37" s="44"/>
      <c r="I37" s="230"/>
      <c r="K37" s="234" t="s">
        <v>385</v>
      </c>
      <c r="L37" s="201"/>
      <c r="M37" s="9"/>
      <c r="N37" s="44"/>
      <c r="O37" s="228"/>
    </row>
    <row r="38" spans="2:15" ht="22.8" thickTop="1" thickBot="1" x14ac:dyDescent="0.25">
      <c r="E38" s="23"/>
      <c r="F38" s="232"/>
      <c r="H38" s="17"/>
      <c r="I38" s="228"/>
      <c r="K38" s="205" t="s">
        <v>375</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380</v>
      </c>
    </row>
    <row r="59" spans="2:15" ht="14.25" customHeight="1" x14ac:dyDescent="0.2">
      <c r="B59" s="334" t="s">
        <v>381</v>
      </c>
      <c r="C59" s="335"/>
      <c r="D59" s="172"/>
      <c r="E59" s="172"/>
      <c r="F59" s="172"/>
      <c r="G59" s="172"/>
      <c r="H59" s="172"/>
      <c r="I59" s="172"/>
      <c r="J59" s="172"/>
      <c r="K59" s="172"/>
      <c r="L59" s="172"/>
      <c r="M59" s="172"/>
      <c r="N59" s="220"/>
    </row>
    <row r="60" spans="2:15" ht="14.25" customHeight="1" x14ac:dyDescent="0.2">
      <c r="B60" s="221" t="s">
        <v>382</v>
      </c>
      <c r="N60" s="222"/>
    </row>
    <row r="61" spans="2:15" x14ac:dyDescent="0.2">
      <c r="B61" s="221" t="s">
        <v>390</v>
      </c>
      <c r="N61" s="222"/>
    </row>
    <row r="62" spans="2:15" x14ac:dyDescent="0.2">
      <c r="B62" s="221" t="s">
        <v>391</v>
      </c>
      <c r="N62" s="222"/>
    </row>
    <row r="63" spans="2:15" x14ac:dyDescent="0.2">
      <c r="B63" s="221" t="s">
        <v>392</v>
      </c>
      <c r="N63" s="222"/>
    </row>
    <row r="64" spans="2:15" x14ac:dyDescent="0.2">
      <c r="B64" s="221" t="s">
        <v>393</v>
      </c>
      <c r="N64" s="222"/>
    </row>
    <row r="65" spans="2:14" x14ac:dyDescent="0.2">
      <c r="B65" s="221" t="s">
        <v>395</v>
      </c>
      <c r="N65" s="222"/>
    </row>
    <row r="66" spans="2:14" x14ac:dyDescent="0.2">
      <c r="B66" s="221" t="s">
        <v>383</v>
      </c>
      <c r="N66" s="222"/>
    </row>
    <row r="67" spans="2:14" x14ac:dyDescent="0.2">
      <c r="B67" s="223" t="s">
        <v>400</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403</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x14ac:dyDescent="0.2">
      <c r="A20" s="50"/>
      <c r="B20" s="13"/>
      <c r="C20" s="23"/>
      <c r="D20" s="23"/>
      <c r="I20" s="8"/>
      <c r="J20" s="8"/>
      <c r="K20" s="8"/>
    </row>
    <row r="21" spans="1:11" x14ac:dyDescent="0.2">
      <c r="A21" s="99" t="s">
        <v>73</v>
      </c>
      <c r="B21" s="10"/>
    </row>
    <row r="22" spans="1:11"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371</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x14ac:dyDescent="0.2">
      <c r="A10" s="23"/>
      <c r="B10" s="23"/>
      <c r="C10" s="24"/>
      <c r="D10" s="24"/>
    </row>
    <row r="11" spans="1:7"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2" customHeight="1" x14ac:dyDescent="0.2">
      <c r="A86" s="178"/>
      <c r="B86" s="179"/>
      <c r="C86" s="180"/>
      <c r="D86" s="180"/>
      <c r="E86" s="180"/>
      <c r="F86" s="180"/>
      <c r="G86" s="180"/>
    </row>
    <row r="87" spans="1:7" ht="13.2" customHeight="1" x14ac:dyDescent="0.2">
      <c r="A87" s="156"/>
      <c r="B87" s="157"/>
      <c r="C87" s="158"/>
      <c r="D87" s="158"/>
      <c r="E87" s="158"/>
      <c r="F87" s="158"/>
      <c r="G87" s="158"/>
    </row>
    <row r="88" spans="1:7" ht="21" customHeight="1" x14ac:dyDescent="0.2">
      <c r="A88" s="181" t="s">
        <v>315</v>
      </c>
      <c r="B88" s="170"/>
      <c r="C88" s="170"/>
      <c r="D88" s="170"/>
      <c r="E88" s="170"/>
      <c r="F88" s="405" t="s">
        <v>367</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368</v>
      </c>
      <c r="B97" s="170"/>
      <c r="C97" s="170"/>
      <c r="D97" s="170"/>
      <c r="E97" s="170"/>
      <c r="F97" s="405" t="s">
        <v>369</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401</v>
      </c>
    </row>
    <row r="110" spans="1:7" ht="19.5" customHeight="1" x14ac:dyDescent="0.2">
      <c r="A110" s="235"/>
    </row>
    <row r="111" spans="1:7" x14ac:dyDescent="0.2">
      <c r="A111" s="183" t="s">
        <v>366</v>
      </c>
      <c r="B111" s="184"/>
      <c r="C111" s="184"/>
      <c r="D111" s="184"/>
      <c r="E111" s="184"/>
      <c r="F111" s="430" t="s">
        <v>174</v>
      </c>
      <c r="G111" s="430"/>
    </row>
    <row r="112" spans="1:7" x14ac:dyDescent="0.2">
      <c r="A112" s="185" t="s">
        <v>345</v>
      </c>
      <c r="B112" s="184"/>
      <c r="C112" s="184"/>
      <c r="D112" s="184"/>
      <c r="E112" s="184"/>
      <c r="F112" s="184"/>
      <c r="G112" s="184"/>
    </row>
    <row r="113" spans="1:7" x14ac:dyDescent="0.2">
      <c r="A113" s="185" t="s">
        <v>346</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347</v>
      </c>
      <c r="B116" s="434"/>
      <c r="C116" s="435" t="s">
        <v>348</v>
      </c>
      <c r="D116" s="436"/>
      <c r="E116" s="436"/>
      <c r="F116" s="436"/>
      <c r="G116" s="437"/>
    </row>
    <row r="117" spans="1:7" x14ac:dyDescent="0.2">
      <c r="A117" s="438" t="s">
        <v>349</v>
      </c>
      <c r="B117" s="438"/>
      <c r="C117" s="439" t="s">
        <v>350</v>
      </c>
      <c r="D117" s="439"/>
      <c r="E117" s="439"/>
      <c r="F117" s="439"/>
      <c r="G117" s="439"/>
    </row>
    <row r="118" spans="1:7" x14ac:dyDescent="0.2">
      <c r="A118" s="188" t="s">
        <v>351</v>
      </c>
      <c r="B118" s="188"/>
      <c r="C118" s="189"/>
      <c r="D118" s="189"/>
      <c r="E118" s="189"/>
      <c r="F118" s="189"/>
      <c r="G118" s="189"/>
    </row>
    <row r="119" spans="1:7" x14ac:dyDescent="0.2">
      <c r="A119" s="185" t="s">
        <v>352</v>
      </c>
      <c r="B119" s="184"/>
      <c r="C119" s="184"/>
      <c r="D119" s="184"/>
      <c r="E119" s="184"/>
      <c r="F119" s="184"/>
      <c r="G119" s="184"/>
    </row>
    <row r="120" spans="1:7" x14ac:dyDescent="0.2">
      <c r="A120" s="185"/>
      <c r="B120" s="184"/>
      <c r="C120" s="184"/>
      <c r="D120" s="184"/>
      <c r="E120" s="184"/>
      <c r="F120" s="184"/>
      <c r="G120" s="184"/>
    </row>
    <row r="121" spans="1:7" x14ac:dyDescent="0.2">
      <c r="A121" s="184" t="s">
        <v>353</v>
      </c>
      <c r="B121" s="184"/>
      <c r="C121" s="184"/>
      <c r="D121" s="184"/>
      <c r="E121" s="184"/>
      <c r="F121" s="184"/>
      <c r="G121" s="184"/>
    </row>
    <row r="122" spans="1:7" x14ac:dyDescent="0.2">
      <c r="A122" s="185" t="s">
        <v>354</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355</v>
      </c>
      <c r="B125" s="434"/>
      <c r="C125" s="190"/>
      <c r="D125" s="190"/>
      <c r="E125" s="190"/>
      <c r="F125" s="190"/>
      <c r="G125" s="190"/>
    </row>
    <row r="126" spans="1:7" x14ac:dyDescent="0.2">
      <c r="A126" s="433" t="s">
        <v>356</v>
      </c>
      <c r="B126" s="434"/>
      <c r="C126" s="190"/>
      <c r="D126" s="190"/>
      <c r="E126" s="190"/>
      <c r="F126" s="190"/>
      <c r="G126" s="190"/>
    </row>
    <row r="127" spans="1:7" x14ac:dyDescent="0.2">
      <c r="A127" s="441" t="s">
        <v>357</v>
      </c>
      <c r="B127" s="442"/>
      <c r="C127" s="190"/>
      <c r="D127" s="190"/>
      <c r="E127" s="190"/>
      <c r="F127" s="190"/>
      <c r="G127" s="190"/>
    </row>
    <row r="128" spans="1:7" x14ac:dyDescent="0.2">
      <c r="A128" s="191"/>
      <c r="B128" s="184"/>
      <c r="C128" s="184"/>
      <c r="D128" s="184"/>
      <c r="E128" s="184"/>
      <c r="F128" s="184"/>
      <c r="G128" s="184"/>
    </row>
    <row r="129" spans="1:7" x14ac:dyDescent="0.2">
      <c r="A129" s="185" t="s">
        <v>358</v>
      </c>
      <c r="B129" s="184"/>
      <c r="C129" s="184"/>
      <c r="D129" s="184"/>
      <c r="E129" s="184"/>
      <c r="F129" s="184"/>
      <c r="G129" s="184"/>
    </row>
    <row r="130" spans="1:7" x14ac:dyDescent="0.2">
      <c r="A130" s="185" t="s">
        <v>359</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360</v>
      </c>
      <c r="B133" s="437"/>
      <c r="C133" s="186"/>
      <c r="D133" s="186"/>
      <c r="E133" s="186"/>
      <c r="F133" s="186"/>
      <c r="G133" s="186"/>
    </row>
    <row r="134" spans="1:7" x14ac:dyDescent="0.2">
      <c r="A134" s="435" t="s">
        <v>361</v>
      </c>
      <c r="B134" s="437"/>
      <c r="C134" s="192"/>
      <c r="D134" s="192"/>
      <c r="E134" s="193"/>
      <c r="F134" s="193"/>
      <c r="G134" s="193"/>
    </row>
    <row r="135" spans="1:7" x14ac:dyDescent="0.2">
      <c r="A135" s="185" t="s">
        <v>362</v>
      </c>
      <c r="B135" s="184"/>
      <c r="C135" s="184"/>
      <c r="D135" s="184"/>
      <c r="E135" s="184"/>
      <c r="F135" s="184"/>
      <c r="G135" s="184"/>
    </row>
    <row r="136" spans="1:7" x14ac:dyDescent="0.2">
      <c r="A136" s="185" t="s">
        <v>363</v>
      </c>
      <c r="B136" s="184"/>
      <c r="C136" s="184"/>
      <c r="D136" s="184"/>
      <c r="E136" s="184"/>
      <c r="F136" s="184"/>
      <c r="G136" s="184"/>
    </row>
    <row r="137" spans="1:7" x14ac:dyDescent="0.2">
      <c r="A137" s="185" t="s">
        <v>364</v>
      </c>
      <c r="B137" s="184"/>
      <c r="C137" s="184"/>
      <c r="D137" s="184"/>
      <c r="E137" s="184"/>
      <c r="F137" s="184"/>
      <c r="G137" s="184"/>
    </row>
    <row r="138" spans="1:7" x14ac:dyDescent="0.2">
      <c r="A138" s="185" t="s">
        <v>365</v>
      </c>
      <c r="B138" s="184"/>
      <c r="C138" s="184"/>
      <c r="D138" s="184"/>
      <c r="E138" s="184"/>
      <c r="F138" s="184"/>
      <c r="G138" s="184"/>
    </row>
    <row r="141" spans="1:7" ht="51.45" customHeight="1" x14ac:dyDescent="0.2">
      <c r="A141" s="440" t="s">
        <v>402</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404</v>
      </c>
    </row>
    <row r="2" spans="1:4" x14ac:dyDescent="0.2">
      <c r="D2" s="23"/>
    </row>
    <row r="4" spans="1:4" ht="17.25" customHeight="1" x14ac:dyDescent="0.2">
      <c r="A4" s="443" t="s">
        <v>341</v>
      </c>
      <c r="B4" s="443"/>
      <c r="C4" s="443"/>
      <c r="D4" s="443"/>
    </row>
    <row r="5" spans="1:4" ht="14.4" x14ac:dyDescent="0.2">
      <c r="B5" s="243"/>
      <c r="C5" s="243"/>
      <c r="D5" s="243"/>
    </row>
    <row r="7" spans="1:4" ht="18" customHeight="1" x14ac:dyDescent="0.2">
      <c r="A7" s="315" t="s">
        <v>405</v>
      </c>
      <c r="B7" s="315"/>
      <c r="C7" s="315"/>
      <c r="D7" s="315"/>
    </row>
    <row r="8" spans="1:4"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406</v>
      </c>
    </row>
    <row r="29" spans="1:4" x14ac:dyDescent="0.2">
      <c r="A29" t="s">
        <v>407</v>
      </c>
    </row>
    <row r="30" spans="1:4" x14ac:dyDescent="0.2">
      <c r="A30" t="s">
        <v>408</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6F927E-83E6-480C-92A0-4CFAADE28406}">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customXml/itemProps2.xml><?xml version="1.0" encoding="utf-8"?>
<ds:datastoreItem xmlns:ds="http://schemas.openxmlformats.org/officeDocument/2006/customXml" ds:itemID="{5A38FF16-CF93-494D-B637-690831C8A919}">
  <ds:schemaRefs>
    <ds:schemaRef ds:uri="http://schemas.microsoft.com/sharepoint/v3/contenttype/forms"/>
  </ds:schemaRefs>
</ds:datastoreItem>
</file>

<file path=customXml/itemProps3.xml><?xml version="1.0" encoding="utf-8"?>
<ds:datastoreItem xmlns:ds="http://schemas.openxmlformats.org/officeDocument/2006/customXml" ds:itemID="{EBF29210-A921-4D2C-8150-D991874B08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2026-06-15T04:20:56Z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