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7D2EB2D9-A1A1-484D-B51A-EEC878BB6341}" xr6:coauthVersionLast="47" xr6:coauthVersionMax="47" xr10:uidLastSave="{00000000-0000-0000-0000-000000000000}"/>
  <bookViews>
    <workbookView xWindow="-96" yWindow="-16200" windowWidth="14592" windowHeight="15576" tabRatio="716" firstSheet="6" activeTab="7"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E40" i="4" s="1"/>
  <c r="F323" i="4"/>
  <c r="E38" i="4" s="1"/>
  <c r="F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26" i="4" l="1"/>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<sst xmlns="http://schemas.openxmlformats.org/spreadsheetml/2006/main" count="1698" uniqueCount="410">
  <si>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</si>
  <si>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</si>
  <si>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</si>
  <si>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</si>
  <si>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</si>
  <si>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</si>
  <si>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</si>
  <si>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</si>
  <si>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</si>
  <si>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</si>
  <si>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</si>
  <si>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</si>
  <si>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</si>
  <si>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</si>
  <si>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</si>
  <si>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</si>
  <si>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</si>
  <si>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</si>
  <si>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</si>
  <si>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</si>
  <si>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</si>
  <si>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</si>
  <si>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</si>
  <si>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</si>
  <si>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</si>
  <si>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</si>
  <si>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</si>
  <si>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</si>
  <si>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</si>
  <si>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</si>
  <si>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</si>
  <si>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</si>
  <si>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</si>
  <si>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</si>
  <si>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</si>
  <si>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</si>
  <si>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</si>
  <si>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</si>
  <si>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</si>
  <si>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</si>
  <si>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</si>
  <si>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</si>
  <si>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</si>
  <si>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</si>
  <si>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</si>
  <si>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</si>
  <si>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</si>
  <si>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</si>
  <si>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</si>
  <si>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</si>
  <si>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</si>
  <si>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</si>
  <si>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</si>
  <si>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</si>
  <si>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</si>
  <si>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</si>
  <si>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</si>
  <si>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</si>
  <si>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</si>
  <si>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</si>
  <si>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</si>
  <si>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</si>
  <si>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</si>
  <si>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</si>
  <si>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</si>
  <si>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</si>
  <si>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</si>
  <si>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</si>
  <si>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</si>
  <si>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</si>
  <si>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</si>
  <si>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</si>
  <si>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</si>
  <si>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</si>
  <si>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</si>
  <si>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</si>
  <si>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</si>
  <si>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</si>
  <si>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</si>
  <si>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</si>
  <si>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</si>
  <si>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</si>
  <si>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</si>
  <si>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</si>
  <si>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</si>
  <si>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</si>
  <si>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</si>
  <si>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</si>
  <si>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</si>
  <si>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</si>
  <si>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</si>
  <si>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</si>
  <si>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</si>
  <si>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</si>
  <si>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</si>
  <si>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</si>
  <si>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</si>
  <si>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</si>
  <si>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</si>
  <si>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</si>
  <si>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</si>
  <si>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</si>
  <si>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</si>
  <si>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</si>
  <si>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</si>
  <si>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</si>
  <si>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</si>
  <si>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</si>
  <si>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</si>
  <si>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</si>
  <si>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</si>
  <si>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</si>
  <si>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</si>
  <si>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</si>
  <si>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</si>
  <si>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</si>
  <si>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</si>
  <si>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</si>
  <si>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</si>
  <si>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</si>
  <si>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</si>
  <si>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</si>
  <si>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</si>
  <si>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</si>
  <si>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</si>
  <si>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</si>
  <si>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</si>
  <si>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</si>
  <si>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</si>
  <si>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</si>
  <si>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</si>
  <si>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</si>
  <si>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</si>
  <si>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</si>
  <si>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</si>
  <si>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</si>
  <si>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</si>
  <si>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</si>
  <si>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</si>
  <si>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</si>
  <si>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</si>
  <si>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</si>
  <si>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</si>
  <si>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</si>
  <si>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</si>
  <si>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</si>
  <si>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</si>
  <si>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</si>
  <si>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</si>
  <si>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</si>
  <si>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</si>
  <si>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</si>
  <si>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</si>
  <si>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</si>
  <si>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</si>
  <si>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</si>
  <si>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</si>
  <si>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</si>
  <si>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</si>
  <si>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</si>
  <si>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</si>
  <si>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</si>
  <si>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</si>
  <si>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</si>
  <si>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</si>
  <si>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</si>
  <si>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</si>
  <si>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</si>
  <si>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</si>
  <si>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</si>
  <si>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</si>
  <si>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</si>
  <si>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</si>
  <si>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</si>
  <si>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</si>
  <si>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</si>
  <si>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</si>
  <si>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</si>
  <si>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</si>
  <si>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</si>
  <si>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</si>
  <si>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</si>
  <si>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</si>
  <si>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</si>
  <si>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</si>
  <si>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</si>
  <si>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</si>
  <si>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</si>
  <si>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</si>
  <si>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</si>
  <si>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</si>
  <si>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</si>
  <si>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</si>
  <si>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</si>
  <si>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</si>
  <si>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</si>
  <si>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</si>
  <si>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</si>
  <si>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</si>
  <si>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</si>
  <si>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</si>
  <si>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</si>
  <si>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</si>
  <si>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</si>
  <si>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</si>
  <si>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</si>
  <si>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</si>
  <si>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</si>
  <si>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</si>
  <si>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</si>
  <si>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</si>
  <si>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</si>
  <si>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</si>
  <si>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</si>
  <si>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</si>
  <si>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</si>
  <si>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</si>
  <si>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</si>
  <si>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</si>
  <si>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</si>
  <si>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</si>
  <si>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</si>
  <si>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</si>
  <si>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</si>
  <si>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</si>
  <si>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</si>
  <si>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</si>
  <si>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</si>
  <si>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</si>
  <si>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</si>
  <si>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</si>
  <si>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</si>
  <si>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</si>
  <si>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</si>
  <si>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</si>
  <si>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</si>
  <si>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</si>
  <si>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</si>
  <si>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</si>
  <si>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</si>
  <si>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</si>
  <si>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</si>
  <si>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</si>
  <si>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</si>
  <si>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</si>
  <si>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</si>
  <si>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</si>
  <si>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</si>
  <si>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</si>
  <si>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</si>
  <si>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</si>
  <si>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</si>
  <si>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</si>
  <si>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</si>
  <si>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</si>
  <si>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</si>
  <si>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</si>
  <si>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</si>
  <si>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</si>
  <si>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</si>
  <si>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</si>
  <si>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</si>
  <si>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</si>
  <si>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</si>
  <si>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</si>
  <si>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</si>
  <si>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</si>
  <si>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</si>
  <si>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</si>
  <si>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</si>
  <si>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</si>
  <si>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</si>
  <si>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</si>
  <si>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</si>
  <si>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</si>
  <si>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</si>
  <si>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</si>
  <si>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</si>
  <si>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</si>
  <si>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</si>
  <si>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</si>
  <si>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</si>
  <si>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</si>
  <si>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</si>
  <si>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</si>
  <si>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</si>
  <si>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</si>
  <si>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</si>
  <si>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</si>
  <si>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</si>
  <si>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</si>
  <si>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</si>
  <si>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</si>
  <si>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</si>
  <si>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</si>
  <si>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</si>
  <si>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</si>
  <si>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</si>
  <si>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</si>
  <si>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</si>
  <si>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</si>
  <si>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</si>
  <si>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</si>
  <si>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</si>
  <si>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</si>
  <si>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</si>
  <si>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</si>
  <si>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</si>
  <si>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</si>
  <si>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</si>
  <si>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</si>
  <si>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</si>
  <si>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</si>
  <si>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</si>
  <si>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</si>
  <si>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</si>
  <si>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</si>
  <si>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</si>
  <si>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</si>
  <si>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</si>
  <si>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</si>
  <si>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</si>
  <si>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</si>
  <si>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</si>
  <si>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</si>
  <si>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</si>
  <si>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</si>
  <si>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</si>
  <si>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</si>
  <si>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</si>
  <si>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</si>
  <si>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</si>
  <si>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</si>
  <si>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</si>
  <si>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</si>
  <si>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</si>
  <si>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</si>
  <si>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</si>
  <si>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</si>
  <si>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</si>
  <si>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</si>
  <si>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</si>
  <si>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</si>
  <si>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</si>
  <si>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</si>
  <si>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</si>
  <si>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</si>
  <si>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</si>
  <si>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</si>
  <si>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</si>
  <si>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</si>
  <si>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</si>
  <si>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</si>
  <si>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</si>
  <si>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</si>
  <si>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</si>
  <si>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</si>
  <si>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</si>
  <si>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</si>
  <si>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</si>
  <si>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</si>
  <si>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</si>
  <si>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</si>
  <si>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</si>
  <si>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</si>
  <si>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</si>
  <si>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</si>
  <si>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</si>
  <si>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</si>
  <si>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</si>
  <si>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</si>
  <si>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</si>
  <si>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</si>
  <si>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</si>
  <si>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</si>
  <si>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</si>
  <si>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</si>
  <si>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</si>
  <si>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</si>
  <si>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</si>
  <si>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</si>
  <si>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</si>
  <si>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</si>
  <si>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米代西部署</t>
    <rPh sb="0" eb="2">
      <t>ヨネシロ</t>
    </rPh>
    <rPh sb="2" eb="4">
      <t>セイブ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</si>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</sst>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50</v>
      </c>
      <c r="D5" s="259"/>
      <c r="F5" s="39"/>
    </row>
    <row r="6" spans="1:6" ht="14.4" x14ac:dyDescent="0.2">
      <c r="A6" s="38"/>
      <c r="B6" s="225" t="s">
        <v>21</v>
      </c>
      <c r="C6" s="260">
        <f>'2購入希望価格明細（製品）'!B18</f>
        <v>2000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0" zoomScaleNormal="100" zoomScaleSheetLayoutView="100" workbookViewId="0">
      <selection activeCell="N271" sqref="N271"/>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50</v>
      </c>
      <c r="D17" s="9"/>
      <c r="E17" s="9"/>
      <c r="F17" s="9"/>
      <c r="G17" s="9"/>
    </row>
    <row r="18" spans="1:7" x14ac:dyDescent="0.2">
      <c r="A18" s="104" t="s">
        <v>167</v>
      </c>
      <c r="B18" s="166">
        <f>F40</f>
        <v>2000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F280</f>
        <v>2000</v>
      </c>
      <c r="F22" s="75">
        <f>SUM(C22:E22)</f>
        <v>2000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 t="shared" si="0"/>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0</v>
      </c>
      <c r="E40" s="75">
        <f t="shared" si="2"/>
        <v>2000</v>
      </c>
      <c r="F40" s="75">
        <f t="shared" si="0"/>
        <v>2000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326</v>
      </c>
      <c r="D272" s="68"/>
      <c r="E272" s="47" t="s">
        <v>92</v>
      </c>
      <c r="F272" s="4" t="s">
        <v>12</v>
      </c>
      <c r="G272" s="23"/>
    </row>
    <row r="273" spans="1:7" ht="13.5" customHeight="1" x14ac:dyDescent="0.2">
      <c r="A273" s="284" t="s">
        <v>327</v>
      </c>
      <c r="B273" s="49" t="s">
        <v>76</v>
      </c>
      <c r="C273" s="245"/>
      <c r="D273" s="240"/>
      <c r="E273" s="241"/>
      <c r="F273" s="78" t="str">
        <f>IF(ISERROR(SUM(B275:E275)/SUM(B274:E274))," ",(SUM(B275:E275)/SUM(B274:E274)))</f>
        <v xml:space="preserve"> </v>
      </c>
      <c r="G273" s="119"/>
    </row>
    <row r="274" spans="1:7" ht="13.5" customHeight="1" x14ac:dyDescent="0.2">
      <c r="A274" s="282"/>
      <c r="B274" s="171" t="s">
        <v>305</v>
      </c>
      <c r="C274" s="242"/>
      <c r="D274" s="243"/>
      <c r="E274" s="244"/>
      <c r="F274" s="78">
        <f>SUM(C274:E274)</f>
        <v>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2000</v>
      </c>
      <c r="F277" s="78">
        <f>SUM(B277:E277)</f>
        <v>2000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2000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tabSelected="1" view="pageBreakPreview"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216031FF-B812-477D-AD52-852A24FB3E71}">
      <formula1>"第一種木材関連事業者,第二種木材関連事業者"</formula1>
    </dataValidation>
    <dataValidation type="list" allowBlank="1" showInputMessage="1" showErrorMessage="1" sqref="C60:G60 C70:G72 C100:G105 C82:G84" xr:uid="{09DBD661-37D2-4818-B736-987CD33468C6}">
      <formula1>"○"</formula1>
    </dataValidation>
    <dataValidation type="list" allowBlank="1" showInputMessage="1" showErrorMessage="1" sqref="C24:G24" xr:uid="{EC0C7928-65E6-49AE-9276-445329A524C1}">
      <formula1>"有,無"</formula1>
    </dataValidation>
    <dataValidation type="list" allowBlank="1" showInputMessage="1" showErrorMessage="1" sqref="C23:G23" xr:uid="{3FBB4B97-FA24-4754-B2C3-D47DF12A1C7F}">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view="pageBreakPreview" topLeftCell="A22"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CF45246E-F351-4A49-A8F2-9841B656BF86}">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0FA798-27B9-40B4-B016-B07254C650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3FC645-A0E1-4156-B8BA-B045E0CCBDB1}">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968A9A34-16CA-452D-A4C4-521655AD3E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