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36C978CC-F039-422D-A46E-9984AD788F7E}"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72" i="4" s="1"/>
  <c r="F192" i="4"/>
  <c r="F235" i="4"/>
  <c r="F243" i="4"/>
  <c r="F259" i="4"/>
  <c r="F263" i="4"/>
  <c r="F309" i="4"/>
  <c r="F164" i="4"/>
  <c r="F321" i="4"/>
  <c r="F324" i="4" s="1"/>
  <c r="F141" i="4"/>
  <c r="C227" i="4"/>
  <c r="C224" i="4"/>
  <c r="C124" i="4"/>
  <c r="C121" i="4"/>
  <c r="F26"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<sst xmlns="http://schemas.openxmlformats.org/spreadsheetml/2006/main" count="1698" uniqueCount="410">
  <si>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</si>
  <si>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</si>
  <si>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</si>
  <si>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</si>
  <si>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</si>
  <si>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</si>
  <si>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</si>
  <si>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</si>
  <si>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</si>
  <si>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</si>
  <si>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</si>
  <si>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</si>
  <si>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</si>
  <si>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</si>
  <si>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</si>
  <si>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</si>
  <si>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</si>
  <si>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</si>
  <si>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</si>
  <si>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</si>
  <si>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</si>
  <si>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</si>
  <si>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</si>
  <si>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</si>
  <si>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</si>
  <si>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</si>
  <si>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</si>
  <si>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</si>
  <si>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</si>
  <si>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</si>
  <si>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</si>
  <si>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</si>
  <si>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</si>
  <si>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</si>
  <si>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</si>
  <si>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</si>
  <si>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</si>
  <si>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</si>
  <si>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</si>
  <si>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</si>
  <si>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</si>
  <si>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</si>
  <si>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</si>
  <si>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</si>
  <si>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</si>
  <si>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</si>
  <si>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</si>
  <si>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</si>
  <si>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</si>
  <si>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</si>
  <si>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</si>
  <si>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</si>
  <si>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</si>
  <si>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</si>
  <si>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</si>
  <si>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</si>
  <si>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</si>
  <si>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</si>
  <si>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</si>
  <si>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</si>
  <si>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</si>
  <si>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</si>
  <si>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</si>
  <si>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</si>
  <si>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</si>
  <si>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</si>
  <si>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</si>
  <si>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</si>
  <si>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</si>
  <si>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</si>
  <si>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</si>
  <si>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</si>
  <si>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</si>
  <si>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</si>
  <si>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</si>
  <si>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</si>
  <si>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</si>
  <si>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</si>
  <si>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</si>
  <si>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</si>
  <si>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</si>
  <si>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</si>
  <si>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</si>
  <si>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</si>
  <si>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</si>
  <si>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</si>
  <si>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</si>
  <si>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</si>
  <si>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</si>
  <si>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</si>
  <si>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</si>
  <si>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</si>
  <si>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</si>
  <si>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</si>
  <si>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</si>
  <si>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</si>
  <si>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</si>
  <si>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</si>
  <si>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</si>
  <si>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</si>
  <si>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</si>
  <si>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</si>
  <si>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</si>
  <si>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</si>
  <si>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</si>
  <si>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</si>
  <si>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</si>
  <si>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</si>
  <si>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</si>
  <si>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</si>
  <si>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</si>
  <si>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</si>
  <si>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</si>
  <si>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</si>
  <si>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</si>
  <si>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</si>
  <si>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</si>
  <si>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</si>
  <si>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</si>
  <si>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</si>
  <si>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</si>
  <si>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</si>
  <si>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</si>
  <si>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</si>
  <si>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</si>
  <si>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</si>
  <si>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</si>
  <si>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</si>
  <si>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</si>
  <si>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</si>
  <si>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</si>
  <si>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</si>
  <si>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</si>
  <si>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</si>
  <si>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</si>
  <si>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</si>
  <si>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</si>
  <si>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</si>
  <si>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</si>
  <si>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</si>
  <si>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</si>
  <si>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</si>
  <si>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</si>
  <si>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</si>
  <si>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</si>
  <si>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</si>
  <si>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</si>
  <si>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</si>
  <si>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</si>
  <si>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</si>
  <si>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</si>
  <si>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</si>
  <si>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</si>
  <si>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</si>
  <si>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</si>
  <si>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</si>
  <si>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</si>
  <si>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</si>
  <si>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</si>
  <si>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</si>
  <si>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</si>
  <si>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</si>
  <si>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</si>
  <si>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</si>
  <si>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</si>
  <si>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</si>
  <si>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</si>
  <si>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</si>
  <si>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</si>
  <si>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</si>
  <si>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</si>
  <si>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</si>
  <si>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</si>
  <si>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</si>
  <si>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</si>
  <si>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</si>
  <si>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</si>
  <si>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</si>
  <si>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</si>
  <si>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</si>
  <si>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</si>
  <si>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</si>
  <si>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</si>
  <si>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</si>
  <si>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</si>
  <si>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</si>
  <si>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</si>
  <si>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</si>
  <si>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</si>
  <si>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</si>
  <si>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</si>
  <si>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</si>
  <si>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</si>
  <si>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</si>
  <si>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</si>
  <si>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</si>
  <si>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</si>
  <si>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</si>
  <si>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</si>
  <si>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</si>
  <si>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</si>
  <si>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</si>
  <si>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</si>
  <si>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</si>
  <si>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</si>
  <si>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</si>
  <si>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</si>
  <si>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</si>
  <si>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</si>
  <si>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</si>
  <si>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</si>
  <si>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</si>
  <si>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</si>
  <si>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</si>
  <si>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</si>
  <si>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</si>
  <si>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</si>
  <si>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</si>
  <si>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</si>
  <si>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</si>
  <si>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</si>
  <si>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</si>
  <si>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</si>
  <si>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</si>
  <si>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</si>
  <si>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</si>
  <si>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</si>
  <si>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</si>
  <si>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</si>
  <si>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</si>
  <si>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</si>
  <si>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</si>
  <si>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</si>
  <si>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</si>
  <si>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</si>
  <si>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</si>
  <si>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</si>
  <si>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</si>
  <si>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</si>
  <si>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</si>
  <si>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</si>
  <si>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</si>
  <si>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</si>
  <si>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</si>
  <si>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</si>
  <si>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</si>
  <si>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</si>
  <si>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</si>
  <si>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</si>
  <si>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</si>
  <si>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</si>
  <si>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</si>
  <si>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</si>
  <si>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</si>
  <si>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</si>
  <si>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</si>
  <si>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</si>
  <si>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</si>
  <si>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</si>
  <si>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</si>
  <si>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</si>
  <si>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</si>
  <si>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</si>
  <si>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</si>
  <si>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</si>
  <si>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</si>
  <si>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</si>
  <si>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</si>
  <si>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</si>
  <si>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</si>
  <si>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</si>
  <si>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</si>
  <si>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</si>
  <si>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</si>
  <si>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</si>
  <si>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</si>
  <si>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</si>
  <si>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</si>
  <si>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</si>
  <si>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</si>
  <si>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</si>
  <si>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</si>
  <si>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</si>
  <si>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</si>
  <si>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</si>
  <si>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</si>
  <si>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</si>
  <si>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</si>
  <si>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</si>
  <si>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</si>
  <si>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</si>
  <si>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</si>
  <si>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</si>
  <si>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</si>
  <si>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</si>
  <si>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</si>
  <si>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</si>
  <si>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</si>
  <si>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</si>
  <si>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</si>
  <si>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</si>
  <si>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</si>
  <si>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</si>
  <si>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</si>
  <si>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</si>
  <si>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</si>
  <si>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</si>
  <si>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</si>
  <si>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</si>
  <si>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</si>
  <si>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</si>
  <si>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</si>
  <si>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</si>
  <si>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</si>
  <si>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</si>
  <si>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</si>
  <si>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</si>
  <si>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</si>
  <si>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</si>
  <si>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</si>
  <si>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</si>
  <si>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</si>
  <si>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</si>
  <si>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</si>
  <si>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</si>
  <si>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</si>
  <si>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</si>
  <si>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</si>
  <si>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</si>
  <si>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</si>
  <si>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</si>
  <si>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</si>
  <si>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</si>
  <si>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</si>
  <si>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</si>
  <si>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</si>
  <si>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</si>
  <si>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</si>
  <si>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</si>
  <si>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</si>
  <si>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</si>
  <si>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</si>
  <si>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</si>
  <si>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</si>
  <si>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</si>
  <si>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</si>
  <si>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</si>
  <si>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</si>
  <si>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</si>
  <si>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</si>
  <si>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</si>
  <si>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</si>
  <si>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</si>
  <si>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</si>
  <si>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</si>
  <si>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</si>
  <si>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</si>
  <si>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</si>
  <si>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</si>
  <si>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</si>
  <si>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</si>
  <si>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</si>
  <si>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</si>
  <si>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</si>
  <si>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</si>
  <si>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</si>
  <si>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</si>
  <si>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</si>
  <si>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</si>
  <si>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</si>
  <si>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</si>
  <si>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</si>
  <si>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</si>
  <si>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</si>
  <si>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</si>
  <si>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</si>
  <si>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</si>
  <si>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</si>
  <si>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</si>
  <si>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</si>
  <si>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</si>
  <si>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</si>
  <si>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</si>
  <si>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米代西部署</t>
    <rPh sb="0" eb="2">
      <t>ヨネシロ</t>
    </rPh>
    <rPh sb="2" eb="4">
      <t>セイブ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</si>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</sst>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49</v>
      </c>
      <c r="D5" s="259"/>
      <c r="F5" s="39"/>
    </row>
    <row r="6" spans="1:6" ht="14.4" x14ac:dyDescent="0.2">
      <c r="A6" s="38"/>
      <c r="B6" s="225" t="s">
        <v>21</v>
      </c>
      <c r="C6" s="260">
        <f>'2購入希望価格明細（製品）'!B18</f>
        <v>2000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6"/>
  <sheetViews>
    <sheetView view="pageBreakPreview" topLeftCell="A31" zoomScaleNormal="100" zoomScaleSheetLayoutView="100" workbookViewId="0">
      <selection activeCell="A284" sqref="A284"/>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49</v>
      </c>
      <c r="D17" s="9"/>
      <c r="E17" s="9"/>
      <c r="F17" s="9"/>
      <c r="G17" s="9"/>
    </row>
    <row r="18" spans="1:7" x14ac:dyDescent="0.2">
      <c r="A18" s="104" t="s">
        <v>167</v>
      </c>
      <c r="B18" s="166">
        <f>F40</f>
        <v>2000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2000</v>
      </c>
      <c r="F22" s="75">
        <f>SUM(C22:E22)</f>
        <v>2000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2000</v>
      </c>
      <c r="F40" s="75">
        <f t="shared" si="0"/>
        <v>2000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t="str">
        <f>IF(ISERROR(SUM(B275:E275)/SUM(B274:E274))," ",(SUM(B275:E275)/SUM(B274:E274)))</f>
        <v xml:space="preserve"> </v>
      </c>
      <c r="G273" s="119"/>
    </row>
    <row r="274" spans="1:7" ht="13.5" customHeight="1" x14ac:dyDescent="0.2">
      <c r="A274" s="282"/>
      <c r="B274" s="171" t="s">
        <v>305</v>
      </c>
      <c r="C274" s="242"/>
      <c r="D274" s="243"/>
      <c r="E274" s="244"/>
      <c r="F274" s="78">
        <f>SUM(C274:E274)</f>
        <v>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2000</v>
      </c>
      <c r="F277" s="78">
        <f>SUM(B277:E277)</f>
        <v>2000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2000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row r="326" spans="1:7"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2" zoomScale="115" zoomScaleNormal="100" zoomScaleSheetLayoutView="115" workbookViewId="0">
      <selection activeCell="H104" sqref="H104"/>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1DDAE874-C3CD-4CF6-9879-98D910448B5A}">
      <formula1>"第一種木材関連事業者,第二種木材関連事業者"</formula1>
    </dataValidation>
    <dataValidation type="list" allowBlank="1" showInputMessage="1" showErrorMessage="1" sqref="C60:G60 C70:G72 C100:G105 C82:G84" xr:uid="{741828D7-158F-4C5D-9610-DC5D182F033C}">
      <formula1>"○"</formula1>
    </dataValidation>
    <dataValidation type="list" allowBlank="1" showInputMessage="1" showErrorMessage="1" sqref="C24:G24" xr:uid="{360AAFDF-1704-43C6-A53F-2E0AAD799415}">
      <formula1>"有,無"</formula1>
    </dataValidation>
    <dataValidation type="list" allowBlank="1" showInputMessage="1" showErrorMessage="1" sqref="C23:G23" xr:uid="{375BFD04-DB91-4327-9CDC-20467A1A9164}">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AB514118-9CBB-44AF-9E9B-198E141368FD}">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C4C4CC-A4DF-4CBC-94E5-E940156FE390}">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D307CC76-0AD7-4D83-B4D5-5A17BEDF1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8EF90E-4279-468C-ABC1-899472A15B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