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37B4F99D-A3C3-4A8C-B28F-12D53793247A}"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6" i="4" l="1"/>
  <c r="Q223" i="4"/>
  <c r="Q220" i="4"/>
  <c r="O226" i="4"/>
  <c r="O223" i="4"/>
  <c r="O220" i="4"/>
  <c r="G49" i="4"/>
  <c r="B27" i="27"/>
  <c r="E321" i="4"/>
  <c r="F273" i="4" l="1"/>
  <c r="E278" i="4"/>
  <c r="F278" i="4" s="1"/>
  <c r="C275" i="4"/>
  <c r="F275" i="4" s="1"/>
  <c r="F277"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40" i="4" l="1"/>
  <c r="F302" i="4"/>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<sst xmlns="http://schemas.openxmlformats.org/spreadsheetml/2006/main" count="1702" uniqueCount="410">
  <si>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</si>
  <si>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</si>
  <si>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</si>
  <si>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</si>
  <si>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</si>
  <si>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</si>
  <si>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</si>
  <si>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</si>
  <si>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</si>
  <si>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</si>
  <si>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</si>
  <si>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</si>
  <si>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</si>
  <si>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</si>
  <si>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</si>
  <si>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</si>
  <si>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</si>
  <si>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</si>
  <si>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</si>
  <si>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</si>
  <si>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</si>
  <si>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</si>
  <si>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</si>
  <si>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</si>
  <si>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</si>
  <si>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</si>
  <si>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</si>
  <si>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</si>
  <si>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</si>
  <si>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</si>
  <si>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</si>
  <si>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</si>
  <si>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</si>
  <si>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</si>
  <si>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</si>
  <si>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</si>
  <si>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</si>
  <si>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</si>
  <si>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</si>
  <si>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</si>
  <si>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</si>
  <si>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</si>
  <si>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</si>
  <si>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</si>
  <si>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</si>
  <si>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</si>
  <si>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</si>
  <si>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</si>
  <si>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</si>
  <si>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</si>
  <si>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</si>
  <si>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</si>
  <si>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</si>
  <si>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</si>
  <si>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</si>
  <si>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</si>
  <si>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</si>
  <si>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</si>
  <si>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</si>
  <si>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</si>
  <si>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</si>
  <si>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</si>
  <si>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</si>
  <si>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</si>
  <si>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</si>
  <si>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</si>
  <si>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</si>
  <si>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</si>
  <si>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</si>
  <si>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</si>
  <si>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</si>
  <si>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</si>
  <si>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</si>
  <si>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</si>
  <si>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</si>
  <si>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</si>
  <si>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</si>
  <si>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</si>
  <si>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</si>
  <si>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</si>
  <si>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</si>
  <si>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</si>
  <si>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</si>
  <si>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</si>
  <si>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</si>
  <si>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</si>
  <si>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</si>
  <si>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</si>
  <si>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</si>
  <si>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</si>
  <si>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</si>
  <si>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</si>
  <si>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</si>
  <si>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</si>
  <si>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</si>
  <si>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</si>
  <si>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</si>
  <si>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</si>
  <si>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</si>
  <si>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</si>
  <si>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</si>
  <si>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</si>
  <si>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</si>
  <si>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</si>
  <si>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</si>
  <si>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</si>
  <si>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</si>
  <si>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</si>
  <si>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</si>
  <si>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</si>
  <si>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</si>
  <si>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</si>
  <si>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</si>
  <si>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</si>
  <si>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</si>
  <si>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</si>
  <si>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</si>
  <si>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</si>
  <si>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</si>
  <si>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</si>
  <si>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</si>
  <si>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</si>
  <si>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</si>
  <si>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</si>
  <si>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</si>
  <si>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</si>
  <si>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</si>
  <si>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</si>
  <si>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</si>
  <si>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</si>
  <si>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</si>
  <si>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</si>
  <si>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</si>
  <si>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</si>
  <si>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</si>
  <si>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</si>
  <si>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</si>
  <si>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</si>
  <si>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</si>
  <si>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</si>
  <si>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</si>
  <si>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</si>
  <si>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</si>
  <si>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</si>
  <si>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</si>
  <si>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</si>
  <si>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</si>
  <si>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</si>
  <si>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</si>
  <si>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</si>
  <si>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</si>
  <si>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</si>
  <si>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</si>
  <si>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</si>
  <si>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</si>
  <si>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</si>
  <si>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</si>
  <si>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</si>
  <si>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</si>
  <si>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</si>
  <si>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</si>
  <si>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</si>
  <si>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</si>
  <si>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</si>
  <si>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</si>
  <si>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</si>
  <si>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</si>
  <si>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</si>
  <si>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</si>
  <si>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</si>
  <si>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</si>
  <si>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</si>
  <si>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</si>
  <si>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</si>
  <si>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</si>
  <si>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</si>
  <si>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</si>
  <si>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</si>
  <si>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</si>
  <si>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</si>
  <si>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</si>
  <si>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</si>
  <si>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</si>
  <si>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</si>
  <si>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</si>
  <si>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</si>
  <si>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</si>
  <si>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</si>
  <si>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</si>
  <si>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</si>
  <si>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</si>
  <si>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</si>
  <si>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</si>
  <si>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</si>
  <si>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</si>
  <si>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</si>
  <si>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</si>
  <si>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</si>
  <si>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</si>
  <si>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</si>
  <si>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</si>
  <si>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</si>
  <si>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</si>
  <si>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</si>
  <si>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</si>
  <si>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</si>
  <si>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</si>
  <si>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</si>
  <si>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</si>
  <si>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</si>
  <si>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</si>
  <si>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</si>
  <si>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</si>
  <si>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</si>
  <si>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</si>
  <si>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</si>
  <si>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</si>
  <si>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</si>
  <si>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</si>
  <si>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</si>
  <si>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</si>
  <si>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</si>
  <si>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</si>
  <si>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</si>
  <si>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</si>
  <si>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</si>
  <si>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</si>
  <si>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</si>
  <si>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</si>
  <si>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</si>
  <si>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</si>
  <si>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</si>
  <si>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</si>
  <si>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</si>
  <si>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</si>
  <si>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</si>
  <si>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</si>
  <si>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</si>
  <si>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</si>
  <si>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</si>
  <si>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</si>
  <si>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</si>
  <si>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</si>
  <si>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</si>
  <si>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</si>
  <si>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</si>
  <si>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</si>
  <si>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</si>
  <si>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</si>
  <si>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</si>
  <si>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</si>
  <si>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</si>
  <si>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</si>
  <si>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</si>
  <si>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</si>
  <si>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</si>
  <si>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</si>
  <si>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</si>
  <si>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</si>
  <si>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</si>
  <si>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</si>
  <si>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</si>
  <si>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</si>
  <si>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</si>
  <si>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</si>
  <si>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</si>
  <si>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</si>
  <si>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</si>
  <si>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</si>
  <si>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</si>
  <si>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</si>
  <si>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</si>
  <si>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</si>
  <si>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</si>
  <si>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</si>
  <si>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</si>
  <si>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</si>
  <si>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</si>
  <si>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</si>
  <si>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</si>
  <si>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</si>
  <si>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</si>
  <si>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</si>
  <si>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</si>
  <si>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</si>
  <si>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</si>
  <si>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</si>
  <si>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</si>
  <si>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</si>
  <si>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</si>
  <si>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</si>
  <si>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</si>
  <si>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</si>
  <si>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</si>
  <si>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</si>
  <si>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</si>
  <si>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</si>
  <si>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</si>
  <si>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</si>
  <si>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</si>
  <si>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</si>
  <si>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</si>
  <si>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</si>
  <si>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</si>
  <si>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</si>
  <si>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</si>
  <si>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</si>
  <si>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</si>
  <si>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</si>
  <si>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</si>
  <si>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</si>
  <si>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</si>
  <si>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</si>
  <si>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</si>
  <si>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</si>
  <si>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</si>
  <si>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</si>
  <si>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</si>
  <si>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</si>
  <si>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</si>
  <si>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</si>
  <si>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</si>
  <si>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</si>
  <si>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</si>
  <si>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</si>
  <si>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</si>
  <si>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</si>
  <si>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</si>
  <si>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</si>
  <si>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</si>
  <si>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</si>
  <si>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</si>
  <si>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</si>
  <si>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</si>
  <si>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</si>
  <si>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</si>
  <si>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</si>
  <si>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</si>
  <si>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</si>
  <si>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</si>
  <si>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</si>
  <si>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</si>
  <si>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</si>
  <si>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</si>
  <si>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</si>
  <si>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</si>
  <si>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</si>
  <si>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</si>
  <si>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</si>
  <si>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</si>
  <si>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</si>
  <si>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</si>
  <si>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</si>
  <si>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</si>
  <si>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</si>
  <si>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</si>
  <si>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</si>
  <si>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</si>
  <si>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</si>
  <si>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</si>
  <si>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</si>
  <si>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</si>
  <si>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</si>
  <si>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</si>
  <si>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</si>
  <si>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</si>
  <si>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</si>
  <si>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</si>
  <si>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</si>
  <si>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</si>
  <si>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</si>
  <si>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</si>
  <si>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</si>
  <si>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</si>
  <si>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</si>
  <si>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</si>
  <si>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</si>
  <si>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</si>
  <si>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</si>
  <si>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</si>
  <si>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</si>
  <si>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</si>
  <si>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</si>
  <si>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上小阿仁支署</t>
    <rPh sb="0" eb="4">
      <t>カミコアニ</t>
    </rPh>
    <rPh sb="4" eb="6">
      <t>シショ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</si>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</sst>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46</v>
      </c>
      <c r="D5" s="259"/>
      <c r="F5" s="39"/>
    </row>
    <row r="6" spans="1:6" ht="14.4" x14ac:dyDescent="0.2">
      <c r="A6" s="38"/>
      <c r="B6" s="225" t="s">
        <v>21</v>
      </c>
      <c r="C6" s="260">
        <f>'2購入希望価格明細（製品）'!B18</f>
        <v>6500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Q325"/>
  <sheetViews>
    <sheetView view="pageBreakPreview" topLeftCell="A10" zoomScaleNormal="100" zoomScaleSheetLayoutView="100" workbookViewId="0">
      <selection activeCell="T214" sqref="T214"/>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383</v>
      </c>
      <c r="C16" s="236" t="s">
        <v>38</v>
      </c>
    </row>
    <row r="17" spans="1:7" ht="29.25" customHeight="1" x14ac:dyDescent="0.2">
      <c r="A17" s="103" t="s">
        <v>174</v>
      </c>
      <c r="B17" s="87" t="s">
        <v>325</v>
      </c>
      <c r="C17" s="246">
        <v>46</v>
      </c>
      <c r="D17" s="9"/>
      <c r="E17" s="9"/>
      <c r="F17" s="9"/>
      <c r="G17" s="9"/>
    </row>
    <row r="18" spans="1:7" x14ac:dyDescent="0.2">
      <c r="A18" s="104" t="s">
        <v>167</v>
      </c>
      <c r="B18" s="166">
        <f>F40</f>
        <v>6500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6470</v>
      </c>
      <c r="E22" s="75">
        <f>F280</f>
        <v>0</v>
      </c>
      <c r="F22" s="75">
        <f>SUM(C22:E22)</f>
        <v>6470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10</v>
      </c>
      <c r="E24" s="75">
        <f>F290</f>
        <v>0</v>
      </c>
      <c r="F24" s="75">
        <f t="shared" si="0"/>
        <v>10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20</v>
      </c>
      <c r="E26" s="75">
        <f>F303</f>
        <v>0</v>
      </c>
      <c r="F26" s="75">
        <f t="shared" si="0"/>
        <v>20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0</v>
      </c>
      <c r="F38" s="75">
        <f t="shared" si="0"/>
        <v>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6500</v>
      </c>
      <c r="E40" s="75">
        <f t="shared" si="2"/>
        <v>0</v>
      </c>
      <c r="F40" s="75">
        <f t="shared" si="0"/>
        <v>6500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17" ht="13.5" hidden="1" customHeight="1" x14ac:dyDescent="0.2">
      <c r="A209" s="281" t="s">
        <v>12</v>
      </c>
      <c r="B209" s="167" t="s">
        <v>304</v>
      </c>
      <c r="C209" s="76"/>
      <c r="D209" s="76"/>
      <c r="E209" s="81"/>
      <c r="F209" s="75" t="str">
        <f>IF(ISERROR(F211/F210)," ",(F211/F210))</f>
        <v xml:space="preserve"> </v>
      </c>
      <c r="G209" s="119"/>
    </row>
    <row r="210" spans="1:17" ht="13.5" hidden="1" customHeight="1" x14ac:dyDescent="0.2">
      <c r="A210" s="282"/>
      <c r="B210" s="169" t="s">
        <v>305</v>
      </c>
      <c r="C210" s="76"/>
      <c r="D210" s="76"/>
      <c r="E210" s="76"/>
      <c r="F210" s="65">
        <f>SUM(F204,F207)</f>
        <v>0</v>
      </c>
      <c r="G210" s="119"/>
    </row>
    <row r="211" spans="1:17" ht="13.5" hidden="1" customHeight="1" x14ac:dyDescent="0.2">
      <c r="A211" s="283"/>
      <c r="B211" s="169" t="s">
        <v>46</v>
      </c>
      <c r="C211" s="76"/>
      <c r="D211" s="76"/>
      <c r="E211" s="76"/>
      <c r="F211" s="75">
        <f>SUM(F205,F208)</f>
        <v>0</v>
      </c>
      <c r="G211" s="119"/>
    </row>
    <row r="212" spans="1:17" ht="13.5" hidden="1" customHeight="1" x14ac:dyDescent="0.2">
      <c r="A212" s="170" t="s">
        <v>306</v>
      </c>
      <c r="B212" s="170"/>
    </row>
    <row r="213" spans="1:17" ht="13.5" customHeight="1" x14ac:dyDescent="0.2">
      <c r="A213" s="170"/>
      <c r="B213" s="170"/>
    </row>
    <row r="214" spans="1:17" ht="13.5" customHeight="1" x14ac:dyDescent="0.2">
      <c r="A214" s="170" t="s">
        <v>315</v>
      </c>
      <c r="B214" s="170"/>
      <c r="G214" s="6"/>
      <c r="K214">
        <v>480</v>
      </c>
      <c r="L214">
        <v>0</v>
      </c>
      <c r="M214">
        <v>1000</v>
      </c>
      <c r="O214">
        <v>3270</v>
      </c>
      <c r="Q214">
        <v>3200</v>
      </c>
    </row>
    <row r="215" spans="1:17" ht="13.5" customHeight="1" x14ac:dyDescent="0.2">
      <c r="A215" s="279" t="s">
        <v>17</v>
      </c>
      <c r="B215" s="280"/>
      <c r="C215" s="47" t="s">
        <v>47</v>
      </c>
      <c r="D215" s="68"/>
      <c r="E215" s="47" t="s">
        <v>92</v>
      </c>
      <c r="F215" s="4" t="s">
        <v>12</v>
      </c>
      <c r="G215" s="23"/>
      <c r="K215" t="s">
        <v>246</v>
      </c>
      <c r="M215" t="s">
        <v>266</v>
      </c>
    </row>
    <row r="216" spans="1:17" ht="13.5" customHeight="1" x14ac:dyDescent="0.2">
      <c r="A216" s="281" t="s">
        <v>222</v>
      </c>
      <c r="B216" s="167" t="s">
        <v>304</v>
      </c>
      <c r="C216" s="245"/>
      <c r="D216" s="76"/>
      <c r="E216" s="245"/>
      <c r="F216" s="78">
        <f>IF(ISERROR(SUM(C218:E218)/SUM(C217:E217))," ",(SUM(C218:E218)/SUM(C217:E217)))</f>
        <v>0</v>
      </c>
      <c r="G216" s="119"/>
    </row>
    <row r="217" spans="1:17" ht="13.5" customHeight="1" x14ac:dyDescent="0.2">
      <c r="A217" s="282"/>
      <c r="B217" s="167" t="s">
        <v>305</v>
      </c>
      <c r="C217" s="75">
        <v>10</v>
      </c>
      <c r="D217" s="76"/>
      <c r="E217" s="75">
        <v>10</v>
      </c>
      <c r="F217" s="78">
        <f>SUM(C217:E217)</f>
        <v>20</v>
      </c>
      <c r="G217" s="119"/>
    </row>
    <row r="218" spans="1:17" ht="13.5" customHeight="1" x14ac:dyDescent="0.2">
      <c r="A218" s="283"/>
      <c r="B218" s="167" t="s">
        <v>46</v>
      </c>
      <c r="C218" s="75">
        <f>C216*C217</f>
        <v>0</v>
      </c>
      <c r="D218" s="76"/>
      <c r="E218" s="75">
        <f>E216*E217</f>
        <v>0</v>
      </c>
      <c r="F218" s="78">
        <f>SUM(C218:E218)</f>
        <v>0</v>
      </c>
      <c r="G218" s="119"/>
      <c r="K218">
        <v>0</v>
      </c>
      <c r="M218">
        <v>0</v>
      </c>
    </row>
    <row r="219" spans="1:17" ht="13.5" customHeight="1" x14ac:dyDescent="0.2">
      <c r="A219" s="281" t="s">
        <v>207</v>
      </c>
      <c r="B219" s="167" t="s">
        <v>304</v>
      </c>
      <c r="C219" s="245"/>
      <c r="D219" s="76"/>
      <c r="E219" s="245"/>
      <c r="F219" s="78">
        <f>IF(ISERROR(SUM(C221:E221)/SUM(C220:E220))," ",(SUM(C221:E221)/SUM(C220:E220)))</f>
        <v>0</v>
      </c>
      <c r="G219" s="119"/>
    </row>
    <row r="220" spans="1:17" ht="13.5" customHeight="1" x14ac:dyDescent="0.2">
      <c r="A220" s="282"/>
      <c r="B220" s="167" t="s">
        <v>305</v>
      </c>
      <c r="C220" s="75">
        <v>1360</v>
      </c>
      <c r="D220" s="76"/>
      <c r="E220" s="75">
        <v>1280</v>
      </c>
      <c r="F220" s="78">
        <f>SUM(C220:E220)</f>
        <v>2640</v>
      </c>
      <c r="G220" s="119"/>
      <c r="K220">
        <v>200</v>
      </c>
      <c r="M220">
        <v>400</v>
      </c>
      <c r="O220">
        <f>K220/K$214*O$214</f>
        <v>1362.5</v>
      </c>
      <c r="Q220">
        <f>M220/M$214*Q$214</f>
        <v>1280</v>
      </c>
    </row>
    <row r="221" spans="1:17" ht="13.5" customHeight="1" x14ac:dyDescent="0.2">
      <c r="A221" s="283"/>
      <c r="B221" s="167" t="s">
        <v>46</v>
      </c>
      <c r="C221" s="75">
        <f>C219*C220</f>
        <v>0</v>
      </c>
      <c r="D221" s="76"/>
      <c r="E221" s="75">
        <f>E219*E220</f>
        <v>0</v>
      </c>
      <c r="F221" s="78">
        <f>SUM(C221:E221)</f>
        <v>0</v>
      </c>
      <c r="G221" s="119"/>
      <c r="K221">
        <v>0</v>
      </c>
      <c r="M221">
        <v>0</v>
      </c>
    </row>
    <row r="222" spans="1:17" ht="13.5" customHeight="1" x14ac:dyDescent="0.2">
      <c r="A222" s="281" t="s">
        <v>208</v>
      </c>
      <c r="B222" s="167" t="s">
        <v>304</v>
      </c>
      <c r="C222" s="245"/>
      <c r="D222" s="76"/>
      <c r="E222" s="245"/>
      <c r="F222" s="78">
        <f>IF(ISERROR(SUM(C224:E224)/SUM(C223:E223))," ",(SUM(C224:E224)/SUM(C223:E223)))</f>
        <v>0</v>
      </c>
      <c r="G222" s="119"/>
    </row>
    <row r="223" spans="1:17" ht="13.5" customHeight="1" x14ac:dyDescent="0.2">
      <c r="A223" s="282"/>
      <c r="B223" s="167" t="s">
        <v>305</v>
      </c>
      <c r="C223" s="75">
        <v>1360</v>
      </c>
      <c r="D223" s="76"/>
      <c r="E223" s="75">
        <v>1600</v>
      </c>
      <c r="F223" s="78">
        <f>SUM(C223:E223)</f>
        <v>2960</v>
      </c>
      <c r="G223" s="119"/>
      <c r="K223">
        <v>200</v>
      </c>
      <c r="M223">
        <v>500</v>
      </c>
      <c r="O223">
        <f>K223/K$214*O$214</f>
        <v>1362.5</v>
      </c>
      <c r="Q223">
        <f>M223/M$214*Q$214</f>
        <v>1600</v>
      </c>
    </row>
    <row r="224" spans="1:17" ht="13.5" customHeight="1" x14ac:dyDescent="0.2">
      <c r="A224" s="283"/>
      <c r="B224" s="167" t="s">
        <v>46</v>
      </c>
      <c r="C224" s="75">
        <f t="shared" ref="C224" si="40">C222*C223</f>
        <v>0</v>
      </c>
      <c r="D224" s="76"/>
      <c r="E224" s="75">
        <f t="shared" ref="E224" si="41">E222*E223</f>
        <v>0</v>
      </c>
      <c r="F224" s="78">
        <f>SUM(C224:E224)</f>
        <v>0</v>
      </c>
      <c r="G224" s="119"/>
      <c r="K224">
        <v>0</v>
      </c>
      <c r="M224">
        <v>0</v>
      </c>
    </row>
    <row r="225" spans="1:17" ht="13.5" customHeight="1" x14ac:dyDescent="0.2">
      <c r="A225" s="281" t="s">
        <v>209</v>
      </c>
      <c r="B225" s="167" t="s">
        <v>304</v>
      </c>
      <c r="C225" s="245"/>
      <c r="D225" s="76"/>
      <c r="E225" s="245"/>
      <c r="F225" s="78">
        <f>IF(ISERROR(SUM(C227:E227)/SUM(C226:E226))," ",(SUM(C227:E227)/SUM(C226:E226)))</f>
        <v>0</v>
      </c>
      <c r="G225" s="119"/>
    </row>
    <row r="226" spans="1:17" ht="13.5" customHeight="1" x14ac:dyDescent="0.2">
      <c r="A226" s="282"/>
      <c r="B226" s="167" t="s">
        <v>305</v>
      </c>
      <c r="C226" s="75">
        <v>540</v>
      </c>
      <c r="D226" s="76"/>
      <c r="E226" s="75">
        <v>310</v>
      </c>
      <c r="F226" s="78">
        <f>SUM(C226:E226)</f>
        <v>850</v>
      </c>
      <c r="G226" s="119"/>
      <c r="K226">
        <v>80</v>
      </c>
      <c r="M226">
        <v>100</v>
      </c>
      <c r="O226">
        <f>K226/K$214*O$214</f>
        <v>545</v>
      </c>
      <c r="Q226">
        <f>M226/M$214*Q$214</f>
        <v>320</v>
      </c>
    </row>
    <row r="227" spans="1:17" ht="13.5" customHeight="1" x14ac:dyDescent="0.2">
      <c r="A227" s="283"/>
      <c r="B227" s="169" t="s">
        <v>46</v>
      </c>
      <c r="C227" s="80">
        <f t="shared" ref="C227" si="42">C225*C226</f>
        <v>0</v>
      </c>
      <c r="D227" s="82"/>
      <c r="E227" s="80">
        <f t="shared" ref="E227" si="43">E225*E226</f>
        <v>0</v>
      </c>
      <c r="F227" s="75">
        <f>SUM(C227:E227)</f>
        <v>0</v>
      </c>
      <c r="G227" s="119"/>
      <c r="K227">
        <v>0</v>
      </c>
      <c r="M227">
        <v>0</v>
      </c>
    </row>
    <row r="228" spans="1:17" ht="13.5" customHeight="1" x14ac:dyDescent="0.2">
      <c r="A228" s="281" t="s">
        <v>12</v>
      </c>
      <c r="B228" s="167" t="s">
        <v>304</v>
      </c>
      <c r="C228" s="76"/>
      <c r="D228" s="76"/>
      <c r="E228" s="81"/>
      <c r="F228" s="75">
        <f>IF(ISERROR(F230/F229)," ",(F230/F229))</f>
        <v>0</v>
      </c>
      <c r="G228" s="119"/>
    </row>
    <row r="229" spans="1:17" ht="13.5" customHeight="1" x14ac:dyDescent="0.2">
      <c r="A229" s="282"/>
      <c r="B229" s="169" t="s">
        <v>305</v>
      </c>
      <c r="C229" s="76"/>
      <c r="D229" s="76"/>
      <c r="E229" s="76"/>
      <c r="F229" s="65">
        <f>SUM(F217,F220,F223,F226)</f>
        <v>6470</v>
      </c>
      <c r="G229" s="119"/>
    </row>
    <row r="230" spans="1:17" ht="13.5" customHeight="1" x14ac:dyDescent="0.2">
      <c r="A230" s="283"/>
      <c r="B230" s="169" t="s">
        <v>46</v>
      </c>
      <c r="C230" s="76"/>
      <c r="D230" s="76"/>
      <c r="E230" s="76"/>
      <c r="F230" s="75">
        <f>SUM(F218,F221,F224,F227)</f>
        <v>0</v>
      </c>
      <c r="G230" s="119"/>
    </row>
    <row r="231" spans="1:17" ht="13.5" customHeight="1" x14ac:dyDescent="0.2">
      <c r="A231" s="170" t="s">
        <v>306</v>
      </c>
      <c r="B231" s="170"/>
    </row>
    <row r="232" spans="1:17" ht="13.5" customHeight="1" x14ac:dyDescent="0.2">
      <c r="A232" s="170"/>
      <c r="B232" s="170"/>
    </row>
    <row r="233" spans="1:17" ht="13.5" customHeight="1" x14ac:dyDescent="0.2">
      <c r="A233" s="170" t="s">
        <v>316</v>
      </c>
      <c r="B233" s="170"/>
      <c r="G233" s="6"/>
    </row>
    <row r="234" spans="1:17" ht="13.5" customHeight="1" x14ac:dyDescent="0.2">
      <c r="A234" s="279" t="s">
        <v>17</v>
      </c>
      <c r="B234" s="280"/>
      <c r="C234" s="47" t="s">
        <v>47</v>
      </c>
      <c r="D234" s="68"/>
      <c r="E234" s="47" t="s">
        <v>92</v>
      </c>
      <c r="F234" s="4" t="s">
        <v>12</v>
      </c>
      <c r="G234" s="23"/>
    </row>
    <row r="235" spans="1:17" ht="13.5" customHeight="1" x14ac:dyDescent="0.2">
      <c r="A235" s="281" t="s">
        <v>222</v>
      </c>
      <c r="B235" s="167" t="s">
        <v>304</v>
      </c>
      <c r="C235" s="245"/>
      <c r="D235" s="76"/>
      <c r="E235" s="245"/>
      <c r="F235" s="78">
        <f>IF(ISERROR(SUM(C237:E237)/SUM(C236:E236))," ",(SUM(C237:E237)/SUM(C236:E236)))</f>
        <v>0</v>
      </c>
      <c r="G235" s="119"/>
    </row>
    <row r="236" spans="1:17" ht="13.5" customHeight="1" x14ac:dyDescent="0.2">
      <c r="A236" s="282"/>
      <c r="B236" s="167" t="s">
        <v>305</v>
      </c>
      <c r="C236" s="75"/>
      <c r="D236" s="76"/>
      <c r="E236" s="75">
        <v>1</v>
      </c>
      <c r="F236" s="78">
        <f>SUM(C236:E236)</f>
        <v>1</v>
      </c>
      <c r="G236" s="119"/>
    </row>
    <row r="237" spans="1:17" ht="13.5" customHeight="1" x14ac:dyDescent="0.2">
      <c r="A237" s="283"/>
      <c r="B237" s="167" t="s">
        <v>46</v>
      </c>
      <c r="C237" s="75">
        <f>C235*C236</f>
        <v>0</v>
      </c>
      <c r="D237" s="76"/>
      <c r="E237" s="75">
        <f>E235*E236</f>
        <v>0</v>
      </c>
      <c r="F237" s="78">
        <f>SUM(C237:E237)</f>
        <v>0</v>
      </c>
      <c r="G237" s="119"/>
    </row>
    <row r="238" spans="1:17" ht="13.5" customHeight="1" x14ac:dyDescent="0.2">
      <c r="A238" s="281" t="s">
        <v>207</v>
      </c>
      <c r="B238" s="167" t="s">
        <v>304</v>
      </c>
      <c r="C238" s="245"/>
      <c r="D238" s="76"/>
      <c r="E238" s="245"/>
      <c r="F238" s="78">
        <f>IF(ISERROR(SUM(C240:E240)/SUM(C239:E239))," ",(SUM(C240:E240)/SUM(C239:E239)))</f>
        <v>0</v>
      </c>
      <c r="G238" s="119"/>
    </row>
    <row r="239" spans="1:17" ht="13.5" customHeight="1" x14ac:dyDescent="0.2">
      <c r="A239" s="282"/>
      <c r="B239" s="167" t="s">
        <v>305</v>
      </c>
      <c r="C239" s="75"/>
      <c r="D239" s="76"/>
      <c r="E239" s="75">
        <v>4</v>
      </c>
      <c r="F239" s="78">
        <f>SUM(C239:E239)</f>
        <v>4</v>
      </c>
      <c r="G239" s="119"/>
    </row>
    <row r="240" spans="1:17" ht="13.5" customHeight="1" x14ac:dyDescent="0.2">
      <c r="A240" s="283"/>
      <c r="B240" s="167" t="s">
        <v>46</v>
      </c>
      <c r="C240" s="75">
        <f>C238*C239</f>
        <v>0</v>
      </c>
      <c r="D240" s="76"/>
      <c r="E240" s="75">
        <f>E238*E239</f>
        <v>0</v>
      </c>
      <c r="F240" s="78">
        <f>SUM(C240:E240)</f>
        <v>0</v>
      </c>
      <c r="G240" s="119"/>
    </row>
    <row r="241" spans="1:13" ht="13.5" customHeight="1" x14ac:dyDescent="0.2">
      <c r="A241" s="281" t="s">
        <v>208</v>
      </c>
      <c r="B241" s="167" t="s">
        <v>304</v>
      </c>
      <c r="C241" s="245"/>
      <c r="D241" s="76"/>
      <c r="E241" s="245"/>
      <c r="F241" s="78">
        <f>IF(ISERROR(SUM(C243:E243)/SUM(C242:E242))," ",(SUM(C243:E243)/SUM(C242:E242)))</f>
        <v>0</v>
      </c>
      <c r="G241" s="119"/>
    </row>
    <row r="242" spans="1:13" ht="13.5" customHeight="1" x14ac:dyDescent="0.2">
      <c r="A242" s="282"/>
      <c r="B242" s="167" t="s">
        <v>305</v>
      </c>
      <c r="C242" s="75"/>
      <c r="D242" s="76"/>
      <c r="E242" s="75">
        <v>3</v>
      </c>
      <c r="F242" s="78">
        <f>SUM(C242:E242)</f>
        <v>3</v>
      </c>
      <c r="G242" s="119"/>
    </row>
    <row r="243" spans="1:13" ht="13.5" customHeight="1" x14ac:dyDescent="0.2">
      <c r="A243" s="283"/>
      <c r="B243" s="167" t="s">
        <v>46</v>
      </c>
      <c r="C243" s="75">
        <f t="shared" ref="C243" si="44">C241*C242</f>
        <v>0</v>
      </c>
      <c r="D243" s="76"/>
      <c r="E243" s="75">
        <f t="shared" ref="E243" si="45">E241*E242</f>
        <v>0</v>
      </c>
      <c r="F243" s="78">
        <f>SUM(C243:E243)</f>
        <v>0</v>
      </c>
      <c r="G243" s="119"/>
    </row>
    <row r="244" spans="1:13" ht="13.5" customHeight="1" x14ac:dyDescent="0.2">
      <c r="A244" s="281" t="s">
        <v>209</v>
      </c>
      <c r="B244" s="167" t="s">
        <v>304</v>
      </c>
      <c r="C244" s="245"/>
      <c r="D244" s="76"/>
      <c r="E244" s="245"/>
      <c r="F244" s="78">
        <f>IF(ISERROR(SUM(C246:E246)/SUM(C245:E245))," ",(SUM(C246:E246)/SUM(C245:E245)))</f>
        <v>0</v>
      </c>
      <c r="G244" s="119"/>
    </row>
    <row r="245" spans="1:13" ht="13.5" customHeight="1" x14ac:dyDescent="0.2">
      <c r="A245" s="282"/>
      <c r="B245" s="167" t="s">
        <v>305</v>
      </c>
      <c r="C245" s="75"/>
      <c r="D245" s="76"/>
      <c r="E245" s="75">
        <v>2</v>
      </c>
      <c r="F245" s="78">
        <f>SUM(C245:E245)</f>
        <v>2</v>
      </c>
      <c r="G245" s="119"/>
    </row>
    <row r="246" spans="1:13" ht="13.5" customHeight="1" x14ac:dyDescent="0.2">
      <c r="A246" s="283"/>
      <c r="B246" s="167" t="s">
        <v>46</v>
      </c>
      <c r="C246" s="75">
        <f t="shared" ref="C246" si="46">C244*C245</f>
        <v>0</v>
      </c>
      <c r="D246" s="76"/>
      <c r="E246" s="75">
        <f t="shared" ref="E246" si="47">E244*E245</f>
        <v>0</v>
      </c>
      <c r="F246" s="78">
        <f>SUM(C246:E246)</f>
        <v>0</v>
      </c>
      <c r="G246" s="119"/>
    </row>
    <row r="247" spans="1:13" ht="13.5" customHeight="1" x14ac:dyDescent="0.2">
      <c r="A247" s="281" t="s">
        <v>12</v>
      </c>
      <c r="B247" s="167" t="s">
        <v>304</v>
      </c>
      <c r="C247" s="82"/>
      <c r="D247" s="82"/>
      <c r="E247" s="239"/>
      <c r="F247" s="75">
        <f>IF(ISERROR(F249/F248)," ",(F249/F248))</f>
        <v>0</v>
      </c>
      <c r="G247" s="119"/>
    </row>
    <row r="248" spans="1:13" ht="13.5" customHeight="1" x14ac:dyDescent="0.2">
      <c r="A248" s="282"/>
      <c r="B248" s="169" t="s">
        <v>305</v>
      </c>
      <c r="C248" s="76"/>
      <c r="D248" s="76"/>
      <c r="E248" s="76"/>
      <c r="F248" s="65">
        <f>SUM(F236,F239,F242,F245)</f>
        <v>10</v>
      </c>
      <c r="G248" s="119"/>
    </row>
    <row r="249" spans="1:13" ht="13.5" customHeight="1" x14ac:dyDescent="0.2">
      <c r="A249" s="283"/>
      <c r="B249" s="169" t="s">
        <v>46</v>
      </c>
      <c r="C249" s="76"/>
      <c r="D249" s="76"/>
      <c r="E249" s="76"/>
      <c r="F249" s="75">
        <f>SUM(F237,F240,F243,F246)</f>
        <v>0</v>
      </c>
      <c r="G249" s="119"/>
    </row>
    <row r="250" spans="1:13" ht="13.5" customHeight="1" x14ac:dyDescent="0.2">
      <c r="A250" s="170" t="s">
        <v>306</v>
      </c>
      <c r="B250" s="170"/>
    </row>
    <row r="251" spans="1:13" ht="13.5" customHeight="1" x14ac:dyDescent="0.2">
      <c r="A251" s="170"/>
      <c r="B251" s="170"/>
      <c r="K251">
        <v>10</v>
      </c>
      <c r="L251">
        <v>0</v>
      </c>
      <c r="M251">
        <v>10</v>
      </c>
    </row>
    <row r="252" spans="1:13" ht="13.5" customHeight="1" x14ac:dyDescent="0.2">
      <c r="A252" s="170" t="s">
        <v>317</v>
      </c>
      <c r="B252" s="170"/>
      <c r="G252" s="6"/>
    </row>
    <row r="253" spans="1:13" ht="13.5" customHeight="1" x14ac:dyDescent="0.2">
      <c r="A253" s="279" t="s">
        <v>17</v>
      </c>
      <c r="B253" s="280"/>
      <c r="C253" s="47" t="s">
        <v>47</v>
      </c>
      <c r="D253" s="68"/>
      <c r="E253" s="47" t="s">
        <v>92</v>
      </c>
      <c r="F253" s="4" t="s">
        <v>12</v>
      </c>
      <c r="G253" s="23"/>
      <c r="K253" t="s">
        <v>246</v>
      </c>
      <c r="M253" t="s">
        <v>266</v>
      </c>
    </row>
    <row r="254" spans="1:13" ht="13.5" customHeight="1" x14ac:dyDescent="0.2">
      <c r="A254" s="281" t="s">
        <v>222</v>
      </c>
      <c r="B254" s="167" t="s">
        <v>304</v>
      </c>
      <c r="C254" s="245"/>
      <c r="D254" s="76"/>
      <c r="E254" s="245"/>
      <c r="F254" s="78">
        <f>IF(ISERROR(SUM(C256:E256)/SUM(C255:E255))," ",(SUM(C256:E256)/SUM(C255:E255)))</f>
        <v>0</v>
      </c>
      <c r="G254" s="119"/>
    </row>
    <row r="255" spans="1:13" ht="13.5" customHeight="1" x14ac:dyDescent="0.2">
      <c r="A255" s="282"/>
      <c r="B255" s="167" t="s">
        <v>305</v>
      </c>
      <c r="C255" s="75">
        <v>1</v>
      </c>
      <c r="D255" s="76"/>
      <c r="E255" s="75">
        <v>1</v>
      </c>
      <c r="F255" s="78">
        <f>SUM(C255:E255)</f>
        <v>2</v>
      </c>
      <c r="G255" s="119"/>
    </row>
    <row r="256" spans="1:13" ht="13.5" customHeight="1" x14ac:dyDescent="0.2">
      <c r="A256" s="283"/>
      <c r="B256" s="167" t="s">
        <v>46</v>
      </c>
      <c r="C256" s="75">
        <f>C254*C255</f>
        <v>0</v>
      </c>
      <c r="D256" s="76"/>
      <c r="E256" s="75">
        <f>E254*E255</f>
        <v>0</v>
      </c>
      <c r="F256" s="78">
        <f>SUM(C256:E256)</f>
        <v>0</v>
      </c>
      <c r="G256" s="119"/>
      <c r="K256">
        <v>0</v>
      </c>
      <c r="M256">
        <v>0</v>
      </c>
    </row>
    <row r="257" spans="1:13" ht="13.5" customHeight="1" x14ac:dyDescent="0.2">
      <c r="A257" s="281" t="s">
        <v>207</v>
      </c>
      <c r="B257" s="167" t="s">
        <v>304</v>
      </c>
      <c r="C257" s="245"/>
      <c r="D257" s="76"/>
      <c r="E257" s="245"/>
      <c r="F257" s="78">
        <f>IF(ISERROR(SUM(C259:E259)/SUM(C258:E258))," ",(SUM(C259:E259)/SUM(C258:E258)))</f>
        <v>0</v>
      </c>
      <c r="G257" s="119"/>
    </row>
    <row r="258" spans="1:13" ht="13.5" customHeight="1" x14ac:dyDescent="0.2">
      <c r="A258" s="282"/>
      <c r="B258" s="167" t="s">
        <v>305</v>
      </c>
      <c r="C258" s="75">
        <v>4</v>
      </c>
      <c r="D258" s="76"/>
      <c r="E258" s="75">
        <v>4</v>
      </c>
      <c r="F258" s="78">
        <f>SUM(C258:E258)</f>
        <v>8</v>
      </c>
      <c r="G258" s="119"/>
      <c r="K258">
        <v>5</v>
      </c>
      <c r="M258">
        <v>5</v>
      </c>
    </row>
    <row r="259" spans="1:13" ht="13.5" customHeight="1" x14ac:dyDescent="0.2">
      <c r="A259" s="283"/>
      <c r="B259" s="167" t="s">
        <v>46</v>
      </c>
      <c r="C259" s="75">
        <f>C257*C258</f>
        <v>0</v>
      </c>
      <c r="D259" s="76"/>
      <c r="E259" s="75">
        <f>E257*E258</f>
        <v>0</v>
      </c>
      <c r="F259" s="78">
        <f>SUM(C259:E259)</f>
        <v>0</v>
      </c>
      <c r="G259" s="119"/>
      <c r="K259">
        <v>0</v>
      </c>
      <c r="M259">
        <v>0</v>
      </c>
    </row>
    <row r="260" spans="1:13" ht="13.5" customHeight="1" x14ac:dyDescent="0.2">
      <c r="A260" s="281" t="s">
        <v>208</v>
      </c>
      <c r="B260" s="167" t="s">
        <v>304</v>
      </c>
      <c r="C260" s="245"/>
      <c r="D260" s="76"/>
      <c r="E260" s="245"/>
      <c r="F260" s="78">
        <f>IF(ISERROR(SUM(C262:E262)/SUM(C261:E261))," ",(SUM(C262:E262)/SUM(C261:E261)))</f>
        <v>0</v>
      </c>
      <c r="G260" s="119"/>
    </row>
    <row r="261" spans="1:13" ht="13.5" customHeight="1" x14ac:dyDescent="0.2">
      <c r="A261" s="282"/>
      <c r="B261" s="167" t="s">
        <v>305</v>
      </c>
      <c r="C261" s="75">
        <v>3</v>
      </c>
      <c r="D261" s="76"/>
      <c r="E261" s="75">
        <v>3</v>
      </c>
      <c r="F261" s="78">
        <f>SUM(C261:E261)</f>
        <v>6</v>
      </c>
      <c r="G261" s="119"/>
      <c r="K261">
        <v>3</v>
      </c>
      <c r="M261">
        <v>3</v>
      </c>
    </row>
    <row r="262" spans="1:13" ht="13.5" customHeight="1" x14ac:dyDescent="0.2">
      <c r="A262" s="283"/>
      <c r="B262" s="167" t="s">
        <v>46</v>
      </c>
      <c r="C262" s="75">
        <f t="shared" ref="C262" si="48">C260*C261</f>
        <v>0</v>
      </c>
      <c r="D262" s="76"/>
      <c r="E262" s="75">
        <f t="shared" ref="E262" si="49">E260*E261</f>
        <v>0</v>
      </c>
      <c r="F262" s="78">
        <f>SUM(C262:E262)</f>
        <v>0</v>
      </c>
      <c r="G262" s="119"/>
      <c r="K262">
        <v>0</v>
      </c>
      <c r="M262">
        <v>0</v>
      </c>
    </row>
    <row r="263" spans="1:13" ht="13.5" customHeight="1" x14ac:dyDescent="0.2">
      <c r="A263" s="281" t="s">
        <v>209</v>
      </c>
      <c r="B263" s="167" t="s">
        <v>304</v>
      </c>
      <c r="C263" s="245"/>
      <c r="D263" s="76"/>
      <c r="E263" s="245"/>
      <c r="F263" s="78">
        <f>IF(ISERROR(SUM(C265:E265)/SUM(C264:E264))," ",(SUM(C265:E265)/SUM(C264:E264)))</f>
        <v>0</v>
      </c>
      <c r="G263" s="119"/>
    </row>
    <row r="264" spans="1:13" ht="13.5" customHeight="1" x14ac:dyDescent="0.2">
      <c r="A264" s="282"/>
      <c r="B264" s="167" t="s">
        <v>305</v>
      </c>
      <c r="C264" s="75">
        <v>2</v>
      </c>
      <c r="D264" s="76"/>
      <c r="E264" s="75">
        <v>2</v>
      </c>
      <c r="F264" s="78">
        <f>SUM(C264:E264)</f>
        <v>4</v>
      </c>
      <c r="G264" s="119"/>
      <c r="K264">
        <v>2</v>
      </c>
      <c r="M264">
        <v>2</v>
      </c>
    </row>
    <row r="265" spans="1:13" ht="13.5" customHeight="1" x14ac:dyDescent="0.2">
      <c r="A265" s="283"/>
      <c r="B265" s="167" t="s">
        <v>46</v>
      </c>
      <c r="C265" s="75">
        <f t="shared" ref="C265" si="50">C263*C264</f>
        <v>0</v>
      </c>
      <c r="D265" s="76"/>
      <c r="E265" s="75">
        <f t="shared" ref="E265" si="51">E263*E264</f>
        <v>0</v>
      </c>
      <c r="F265" s="78">
        <f>SUM(C265:E265)</f>
        <v>0</v>
      </c>
      <c r="G265" s="119"/>
      <c r="K265">
        <v>0</v>
      </c>
      <c r="M265">
        <v>0</v>
      </c>
    </row>
    <row r="266" spans="1:13" ht="13.5" customHeight="1" x14ac:dyDescent="0.2">
      <c r="A266" s="281" t="s">
        <v>12</v>
      </c>
      <c r="B266" s="167" t="s">
        <v>304</v>
      </c>
      <c r="C266" s="82"/>
      <c r="D266" s="82"/>
      <c r="E266" s="239"/>
      <c r="F266" s="75">
        <f>IF(ISERROR(F268/F267)," ",(F268/F267))</f>
        <v>0</v>
      </c>
      <c r="G266" s="119"/>
    </row>
    <row r="267" spans="1:13" ht="13.5" customHeight="1" x14ac:dyDescent="0.2">
      <c r="A267" s="282"/>
      <c r="B267" s="169" t="s">
        <v>305</v>
      </c>
      <c r="C267" s="76"/>
      <c r="D267" s="76"/>
      <c r="E267" s="76"/>
      <c r="F267" s="65">
        <f>SUM(F255,F258,F261,F264)</f>
        <v>20</v>
      </c>
      <c r="G267" s="119"/>
    </row>
    <row r="268" spans="1:13" ht="13.5" customHeight="1" x14ac:dyDescent="0.2">
      <c r="A268" s="283"/>
      <c r="B268" s="169" t="s">
        <v>46</v>
      </c>
      <c r="C268" s="76"/>
      <c r="D268" s="76"/>
      <c r="E268" s="76"/>
      <c r="F268" s="75">
        <f>SUM(F256,F259,F262,F265)</f>
        <v>0</v>
      </c>
      <c r="G268" s="119"/>
    </row>
    <row r="269" spans="1:13" ht="13.5" customHeight="1" x14ac:dyDescent="0.2">
      <c r="A269" s="170" t="s">
        <v>306</v>
      </c>
      <c r="B269" s="170"/>
    </row>
    <row r="270" spans="1:13" ht="13.5" hidden="1" customHeight="1" x14ac:dyDescent="0.2">
      <c r="A270" s="170"/>
      <c r="B270" s="170"/>
    </row>
    <row r="271" spans="1:13" ht="13.5" hidden="1" customHeight="1" x14ac:dyDescent="0.2">
      <c r="A271" s="170" t="s">
        <v>318</v>
      </c>
      <c r="B271" s="170"/>
      <c r="G271" s="6"/>
    </row>
    <row r="272" spans="1:13" ht="13.5" hidden="1" customHeight="1" x14ac:dyDescent="0.2">
      <c r="A272" s="279" t="s">
        <v>17</v>
      </c>
      <c r="B272" s="280"/>
      <c r="C272" s="230" t="s">
        <v>326</v>
      </c>
      <c r="D272" s="68"/>
      <c r="E272" s="47" t="s">
        <v>92</v>
      </c>
      <c r="F272" s="4" t="s">
        <v>12</v>
      </c>
      <c r="G272" s="23"/>
    </row>
    <row r="273" spans="1:7" ht="13.5" hidden="1" customHeight="1" x14ac:dyDescent="0.2">
      <c r="A273" s="281"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1"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1"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326</v>
      </c>
      <c r="D295" s="68"/>
      <c r="E295" s="47" t="s">
        <v>92</v>
      </c>
      <c r="F295" s="4" t="s">
        <v>12</v>
      </c>
      <c r="G295" s="23"/>
    </row>
    <row r="296" spans="1:7" ht="13.5" hidden="1" customHeight="1" x14ac:dyDescent="0.2">
      <c r="A296" s="281"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381</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5"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ht="13.05"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4" zoomScale="115" zoomScaleNormal="100" zoomScaleSheetLayoutView="115" workbookViewId="0">
      <selection activeCell="H40" sqref="H40"/>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64B2DBBD-B64F-4F76-AEE4-5A454D3F34FF}">
      <formula1>"第一種木材関連事業者,第二種木材関連事業者"</formula1>
    </dataValidation>
    <dataValidation type="list" allowBlank="1" showInputMessage="1" showErrorMessage="1" sqref="C60:G60 C70:G72 C100:G105 C82:G84" xr:uid="{EF98D1F2-444E-4506-AC81-747ADBEE0892}">
      <formula1>"○"</formula1>
    </dataValidation>
    <dataValidation type="list" allowBlank="1" showInputMessage="1" showErrorMessage="1" sqref="C24:G24" xr:uid="{EC4F53C2-1ECC-40E5-9BAE-70A0563DB4BD}">
      <formula1>"有,無"</formula1>
    </dataValidation>
    <dataValidation type="list" allowBlank="1" showInputMessage="1" showErrorMessage="1" sqref="C23:G23" xr:uid="{8BD6196A-CE31-4032-B1EB-B84D49BDE9FF}">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C756FF27-050A-48B6-B146-6356054E1D8D}">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0EA22C-FE10-4FC7-AC2D-1378445A1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CE1A5B-E0B6-42C6-A416-01C4D474174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F3F46517-B1EE-49BA-8D9F-76C94CE9F3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