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0AF11AB-8054-4057-BE6B-880974FFC03D}"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6" i="4" l="1"/>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49" i="4"/>
  <c r="L45" i="4"/>
  <c r="K45" i="4"/>
  <c r="G49" i="4"/>
  <c r="B27" i="27"/>
  <c r="E321" i="4"/>
  <c r="F296" i="4" l="1"/>
  <c r="E278" i="4"/>
  <c r="F278" i="4" s="1"/>
  <c r="C275" i="4"/>
  <c r="F273" i="4" s="1"/>
  <c r="F277" i="4"/>
  <c r="F274" i="4"/>
  <c r="F280" i="4" s="1"/>
  <c r="C298" i="4"/>
  <c r="F298" i="4" s="1"/>
  <c r="E301" i="4"/>
  <c r="F297" i="4"/>
  <c r="D13" i="1"/>
  <c r="C5" i="27"/>
  <c r="C37" i="25"/>
  <c r="C19" i="25"/>
  <c r="F275"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<sst xmlns="http://schemas.openxmlformats.org/spreadsheetml/2006/main" count="1700" uniqueCount="411">
  <si>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</si>
  <si>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</si>
  <si>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</si>
  <si>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</si>
  <si>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</si>
  <si>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</si>
  <si>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</si>
  <si>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</si>
  <si>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</si>
  <si>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</si>
  <si>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</si>
  <si>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</si>
  <si>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</si>
  <si>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</si>
  <si>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</si>
  <si>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</si>
  <si>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</si>
  <si>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</si>
  <si>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</si>
  <si>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</si>
  <si>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</si>
  <si>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</si>
  <si>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</si>
  <si>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</si>
  <si>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</si>
  <si>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</si>
  <si>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</si>
  <si>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</si>
  <si>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</si>
  <si>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</si>
  <si>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</si>
  <si>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</si>
  <si>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</si>
  <si>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</si>
  <si>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</si>
  <si>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</si>
  <si>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</si>
  <si>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</si>
  <si>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</si>
  <si>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</si>
  <si>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</si>
  <si>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</si>
  <si>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</si>
  <si>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</si>
  <si>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</si>
  <si>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</si>
  <si>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</si>
  <si>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</si>
  <si>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</si>
  <si>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</si>
  <si>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</si>
  <si>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</si>
  <si>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</si>
  <si>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</si>
  <si>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</si>
  <si>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</si>
  <si>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</si>
  <si>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</si>
  <si>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</si>
  <si>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</si>
  <si>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</si>
  <si>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</si>
  <si>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</si>
  <si>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</si>
  <si>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</si>
  <si>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</si>
  <si>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</si>
  <si>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</si>
  <si>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</si>
  <si>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</si>
  <si>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</si>
  <si>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</si>
  <si>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</si>
  <si>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</si>
  <si>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</si>
  <si>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</si>
  <si>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</si>
  <si>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</si>
  <si>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</si>
  <si>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</si>
  <si>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</si>
  <si>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</si>
  <si>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</si>
  <si>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</si>
  <si>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</si>
  <si>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</si>
  <si>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</si>
  <si>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</si>
  <si>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</si>
  <si>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</si>
  <si>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</si>
  <si>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</si>
  <si>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</si>
  <si>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</si>
  <si>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</si>
  <si>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</si>
  <si>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</si>
  <si>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</si>
  <si>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</si>
  <si>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</si>
  <si>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</si>
  <si>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</si>
  <si>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</si>
  <si>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</si>
  <si>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</si>
  <si>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</si>
  <si>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</si>
  <si>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</si>
  <si>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</si>
  <si>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</si>
  <si>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</si>
  <si>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</si>
  <si>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</si>
  <si>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</si>
  <si>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</si>
  <si>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</si>
  <si>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</si>
  <si>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</si>
  <si>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</si>
  <si>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</si>
  <si>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</si>
  <si>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</si>
  <si>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</si>
  <si>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</si>
  <si>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</si>
  <si>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</si>
  <si>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</si>
  <si>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</si>
  <si>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</si>
  <si>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</si>
  <si>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</si>
  <si>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</si>
  <si>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</si>
  <si>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</si>
  <si>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</si>
  <si>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</si>
  <si>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</si>
  <si>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</si>
  <si>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</si>
  <si>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</si>
  <si>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</si>
  <si>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</si>
  <si>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</si>
  <si>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</si>
  <si>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</si>
  <si>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</si>
  <si>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</si>
  <si>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</si>
  <si>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</si>
  <si>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</si>
  <si>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</si>
  <si>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</si>
  <si>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</si>
  <si>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</si>
  <si>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</si>
  <si>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</si>
  <si>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</si>
  <si>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</si>
  <si>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</si>
  <si>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</si>
  <si>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</si>
  <si>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</si>
  <si>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</si>
  <si>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</si>
  <si>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</si>
  <si>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</si>
  <si>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</si>
  <si>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</si>
  <si>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</si>
  <si>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</si>
  <si>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</si>
  <si>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</si>
  <si>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</si>
  <si>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</si>
  <si>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</si>
  <si>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</si>
  <si>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</si>
  <si>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</si>
  <si>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</si>
  <si>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</si>
  <si>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</si>
  <si>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</si>
  <si>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</si>
  <si>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</si>
  <si>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</si>
  <si>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</si>
  <si>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</si>
  <si>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</si>
  <si>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</si>
  <si>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</si>
  <si>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</si>
  <si>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</si>
  <si>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</si>
  <si>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</si>
  <si>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</si>
  <si>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</si>
  <si>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</si>
  <si>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</si>
  <si>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</si>
  <si>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</si>
  <si>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</si>
  <si>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</si>
  <si>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</si>
  <si>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</si>
  <si>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</si>
  <si>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</si>
  <si>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</si>
  <si>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</si>
  <si>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</si>
  <si>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</si>
  <si>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</si>
  <si>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</si>
  <si>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</si>
  <si>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</si>
  <si>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</si>
  <si>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</si>
  <si>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</si>
  <si>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</si>
  <si>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</si>
  <si>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</si>
  <si>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</si>
  <si>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</si>
  <si>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</si>
  <si>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</si>
  <si>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</si>
  <si>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</si>
  <si>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</si>
  <si>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</si>
  <si>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</si>
  <si>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</si>
  <si>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</si>
  <si>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</si>
  <si>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</si>
  <si>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</si>
  <si>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</si>
  <si>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</si>
  <si>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</si>
  <si>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</si>
  <si>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</si>
  <si>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</si>
  <si>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</si>
  <si>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</si>
  <si>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</si>
  <si>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</si>
  <si>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</si>
  <si>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</si>
  <si>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</si>
  <si>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</si>
  <si>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</si>
  <si>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</si>
  <si>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</si>
  <si>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</si>
  <si>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</si>
  <si>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</si>
  <si>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</si>
  <si>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</si>
  <si>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</si>
  <si>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</si>
  <si>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</si>
  <si>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</si>
  <si>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</si>
  <si>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</si>
  <si>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</si>
  <si>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</si>
  <si>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</si>
  <si>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</si>
  <si>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</si>
  <si>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</si>
  <si>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</si>
  <si>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</si>
  <si>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</si>
  <si>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</si>
  <si>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</si>
  <si>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</si>
  <si>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</si>
  <si>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</si>
  <si>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</si>
  <si>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</si>
  <si>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</si>
  <si>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</si>
  <si>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</si>
  <si>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</si>
  <si>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</si>
  <si>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</si>
  <si>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</si>
  <si>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</si>
  <si>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</si>
  <si>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</si>
  <si>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</si>
  <si>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</si>
  <si>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</si>
  <si>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</si>
  <si>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</si>
  <si>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</si>
  <si>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</si>
  <si>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</si>
  <si>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</si>
  <si>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</si>
  <si>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</si>
  <si>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</si>
  <si>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</si>
  <si>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</si>
  <si>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</si>
  <si>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</si>
  <si>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</si>
  <si>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</si>
  <si>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</si>
  <si>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</si>
  <si>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</si>
  <si>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</si>
  <si>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</si>
  <si>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</si>
  <si>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</si>
  <si>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</si>
  <si>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</si>
  <si>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</si>
  <si>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</si>
  <si>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</si>
  <si>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</si>
  <si>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</si>
  <si>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</si>
  <si>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</si>
  <si>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</si>
  <si>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</si>
  <si>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</si>
  <si>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</si>
  <si>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</si>
  <si>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</si>
  <si>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</si>
  <si>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</si>
  <si>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</si>
  <si>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</si>
  <si>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</si>
  <si>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</si>
  <si>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</si>
  <si>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</si>
  <si>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</si>
  <si>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</si>
  <si>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</si>
  <si>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</si>
  <si>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</si>
  <si>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</si>
  <si>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</si>
  <si>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</si>
  <si>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</si>
  <si>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</si>
  <si>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</si>
  <si>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</si>
  <si>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</si>
  <si>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</si>
  <si>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</si>
  <si>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</si>
  <si>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</si>
  <si>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</si>
  <si>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</si>
  <si>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</si>
  <si>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</si>
  <si>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</si>
  <si>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</si>
  <si>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</si>
  <si>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</si>
  <si>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</si>
  <si>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</si>
  <si>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</si>
  <si>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</si>
  <si>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</si>
  <si>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</si>
  <si>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</si>
  <si>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</si>
  <si>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</si>
  <si>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</si>
  <si>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</si>
  <si>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</si>
  <si>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</si>
  <si>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</si>
  <si>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</si>
  <si>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</si>
  <si>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</si>
  <si>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</si>
  <si>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</si>
  <si>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</si>
  <si>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</si>
  <si>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</si>
  <si>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rPh sb="5" eb="6">
      <t>ショ</t>
    </rPh>
    <phoneticPr fontId="2"/>
  </si>
  <si>
    <t>4m　</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</si>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</sst>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45</v>
      </c>
      <c r="D5" s="259"/>
      <c r="F5" s="39"/>
    </row>
    <row r="6" spans="1:6" ht="14.4" x14ac:dyDescent="0.2">
      <c r="A6" s="38"/>
      <c r="B6" s="225" t="s">
        <v>21</v>
      </c>
      <c r="C6" s="260">
        <f>'2購入希望価格明細（製品）'!B18</f>
        <v>1500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325"/>
  <sheetViews>
    <sheetView view="pageBreakPreview" topLeftCell="A30" zoomScaleNormal="100" zoomScaleSheetLayoutView="100" workbookViewId="0">
      <selection activeCell="L39" sqref="L3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45</v>
      </c>
      <c r="D17" s="9"/>
      <c r="E17" s="9"/>
      <c r="F17" s="9"/>
      <c r="G17" s="9"/>
    </row>
    <row r="18" spans="1:7" x14ac:dyDescent="0.2">
      <c r="A18" s="104" t="s">
        <v>167</v>
      </c>
      <c r="B18" s="166">
        <f>F40</f>
        <v>1500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1500</v>
      </c>
      <c r="D22" s="75">
        <f>F229</f>
        <v>0</v>
      </c>
      <c r="E22" s="75">
        <f>F280</f>
        <v>0</v>
      </c>
      <c r="F22" s="75">
        <f>SUM(C22:E22)</f>
        <v>1500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15" ht="13.5" customHeight="1" x14ac:dyDescent="0.2">
      <c r="A33" s="280"/>
      <c r="B33" s="1" t="s">
        <v>53</v>
      </c>
      <c r="C33" s="75">
        <f>F172</f>
        <v>0</v>
      </c>
      <c r="D33" s="75"/>
      <c r="E33" s="75"/>
      <c r="F33" s="75">
        <f t="shared" si="1"/>
        <v>0</v>
      </c>
      <c r="G33" s="23"/>
    </row>
    <row r="34" spans="1:15" ht="13.5" customHeight="1" x14ac:dyDescent="0.2">
      <c r="A34" s="279" t="s">
        <v>220</v>
      </c>
      <c r="B34" s="1" t="s">
        <v>75</v>
      </c>
      <c r="C34" s="75">
        <f>F184</f>
        <v>0</v>
      </c>
      <c r="D34" s="75"/>
      <c r="E34" s="75"/>
      <c r="F34" s="75">
        <f t="shared" si="1"/>
        <v>0</v>
      </c>
      <c r="G34" s="23"/>
    </row>
    <row r="35" spans="1:15" ht="13.5" customHeight="1" x14ac:dyDescent="0.2">
      <c r="A35" s="280"/>
      <c r="B35" s="1" t="s">
        <v>53</v>
      </c>
      <c r="C35" s="75">
        <f>F185</f>
        <v>0</v>
      </c>
      <c r="D35" s="75"/>
      <c r="E35" s="75"/>
      <c r="F35" s="75">
        <f t="shared" si="1"/>
        <v>0</v>
      </c>
      <c r="G35" s="23"/>
    </row>
    <row r="36" spans="1:15" ht="13.5" customHeight="1" x14ac:dyDescent="0.2">
      <c r="A36" s="279" t="s">
        <v>221</v>
      </c>
      <c r="B36" s="1" t="s">
        <v>75</v>
      </c>
      <c r="C36" s="75">
        <f>F197</f>
        <v>0</v>
      </c>
      <c r="D36" s="75"/>
      <c r="E36" s="75"/>
      <c r="F36" s="75">
        <f t="shared" si="1"/>
        <v>0</v>
      </c>
      <c r="G36" s="23"/>
    </row>
    <row r="37" spans="1:15" ht="13.5" customHeight="1" x14ac:dyDescent="0.2">
      <c r="A37" s="280"/>
      <c r="B37" s="1" t="s">
        <v>53</v>
      </c>
      <c r="C37" s="75">
        <f>F198</f>
        <v>0</v>
      </c>
      <c r="D37" s="75"/>
      <c r="E37" s="75"/>
      <c r="F37" s="75">
        <f t="shared" si="1"/>
        <v>0</v>
      </c>
      <c r="G37" s="23"/>
    </row>
    <row r="38" spans="1:15" ht="13.5" customHeight="1" x14ac:dyDescent="0.2">
      <c r="A38" s="279" t="s">
        <v>217</v>
      </c>
      <c r="B38" s="1" t="s">
        <v>75</v>
      </c>
      <c r="C38" s="75">
        <f>F210</f>
        <v>0</v>
      </c>
      <c r="D38" s="75"/>
      <c r="E38" s="75">
        <f>F323</f>
        <v>0</v>
      </c>
      <c r="F38" s="75">
        <f t="shared" si="0"/>
        <v>0</v>
      </c>
      <c r="G38" s="23"/>
    </row>
    <row r="39" spans="1:15" ht="13.5" customHeight="1" x14ac:dyDescent="0.2">
      <c r="A39" s="280"/>
      <c r="B39" s="1" t="s">
        <v>53</v>
      </c>
      <c r="C39" s="75">
        <f>F211</f>
        <v>0</v>
      </c>
      <c r="D39" s="75"/>
      <c r="E39" s="75">
        <f>F324</f>
        <v>0</v>
      </c>
      <c r="F39" s="75">
        <f t="shared" si="0"/>
        <v>0</v>
      </c>
      <c r="G39" s="23"/>
    </row>
    <row r="40" spans="1:15" ht="13.5" customHeight="1" x14ac:dyDescent="0.2">
      <c r="A40" s="279" t="s">
        <v>54</v>
      </c>
      <c r="B40" s="1" t="s">
        <v>75</v>
      </c>
      <c r="C40" s="75">
        <f>SUM(C22,C24,C26,C28,C30,C32,C34,C36,C38)</f>
        <v>1500</v>
      </c>
      <c r="D40" s="75">
        <f t="shared" ref="D40:E40" si="2">SUM(D22,D24,D26,D28,D30,D32,D34,D36,D38)</f>
        <v>0</v>
      </c>
      <c r="E40" s="75">
        <f t="shared" si="2"/>
        <v>0</v>
      </c>
      <c r="F40" s="75">
        <f t="shared" si="0"/>
        <v>1500</v>
      </c>
      <c r="G40" s="23"/>
    </row>
    <row r="41" spans="1:15"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15" ht="13.5" customHeight="1" x14ac:dyDescent="0.2">
      <c r="A42" s="12"/>
      <c r="C42" s="52"/>
      <c r="D42" s="289" t="s">
        <v>168</v>
      </c>
      <c r="E42" s="290"/>
      <c r="F42" s="5">
        <f>IF(ISERROR(F41/F40)," ",(F41/F40))</f>
        <v>0</v>
      </c>
      <c r="G42" s="23"/>
    </row>
    <row r="43" spans="1:15" ht="13.5" customHeight="1" x14ac:dyDescent="0.2">
      <c r="A43" s="12"/>
    </row>
    <row r="44" spans="1:15" ht="13.5" customHeight="1" x14ac:dyDescent="0.2">
      <c r="A44" s="12"/>
    </row>
    <row r="45" spans="1:15" ht="13.5" customHeight="1" x14ac:dyDescent="0.2">
      <c r="A45" s="12"/>
      <c r="K45">
        <f>SUM(K48:K89)</f>
        <v>1500</v>
      </c>
      <c r="L45">
        <f>SUM(L48:L89)</f>
        <v>1000</v>
      </c>
      <c r="N45">
        <v>1400</v>
      </c>
      <c r="O45">
        <v>100</v>
      </c>
    </row>
    <row r="46" spans="1:15" ht="13.5" customHeight="1" x14ac:dyDescent="0.2">
      <c r="A46" s="70" t="s">
        <v>199</v>
      </c>
      <c r="G46" s="6"/>
    </row>
    <row r="47" spans="1:15" ht="13.5" customHeight="1" x14ac:dyDescent="0.2">
      <c r="A47" s="276" t="s">
        <v>17</v>
      </c>
      <c r="B47" s="278"/>
      <c r="C47" s="47" t="s">
        <v>216</v>
      </c>
      <c r="D47" s="47" t="s">
        <v>232</v>
      </c>
      <c r="E47" s="47" t="s">
        <v>48</v>
      </c>
      <c r="F47" s="47" t="s">
        <v>92</v>
      </c>
      <c r="G47" s="4" t="s">
        <v>12</v>
      </c>
      <c r="K47" t="s">
        <v>384</v>
      </c>
      <c r="L47" t="s">
        <v>244</v>
      </c>
    </row>
    <row r="48" spans="1:15" ht="13.5" customHeight="1" x14ac:dyDescent="0.2">
      <c r="A48" s="281" t="s">
        <v>93</v>
      </c>
      <c r="B48" s="167" t="s">
        <v>304</v>
      </c>
      <c r="C48" s="245"/>
      <c r="D48" s="245"/>
      <c r="E48" s="245"/>
      <c r="F48" s="245"/>
      <c r="G48" s="78">
        <f>IF(ISERROR(SUM(C50:F50)/SUM(C49:F49))," ",(SUM(C50:F50)/SUM(C49:F49)))</f>
        <v>0</v>
      </c>
    </row>
    <row r="49" spans="1:15" ht="13.5" customHeight="1" x14ac:dyDescent="0.2">
      <c r="A49" s="282"/>
      <c r="B49" s="168" t="s">
        <v>305</v>
      </c>
      <c r="C49" s="75"/>
      <c r="D49" s="75">
        <v>10</v>
      </c>
      <c r="E49" s="75">
        <v>5</v>
      </c>
      <c r="F49" s="75"/>
      <c r="G49" s="78">
        <f>SUM(C49:F49)</f>
        <v>15</v>
      </c>
      <c r="K49">
        <v>10</v>
      </c>
      <c r="L49">
        <v>10</v>
      </c>
      <c r="N49">
        <f>K49/K$45*N$45</f>
        <v>9.3333333333333339</v>
      </c>
      <c r="O49">
        <f>L49/L$45*O$45</f>
        <v>1</v>
      </c>
    </row>
    <row r="50" spans="1:15" ht="13.5" customHeight="1" x14ac:dyDescent="0.2">
      <c r="A50" s="283"/>
      <c r="B50" s="167" t="s">
        <v>46</v>
      </c>
      <c r="C50" s="75">
        <f t="shared" ref="C50:F50" si="4">C48*C49</f>
        <v>0</v>
      </c>
      <c r="D50" s="75">
        <f t="shared" si="4"/>
        <v>0</v>
      </c>
      <c r="E50" s="75">
        <f t="shared" si="4"/>
        <v>0</v>
      </c>
      <c r="F50" s="75">
        <f t="shared" si="4"/>
        <v>0</v>
      </c>
      <c r="G50" s="78">
        <f>SUM(C50:F50)</f>
        <v>0</v>
      </c>
      <c r="K50">
        <v>0</v>
      </c>
      <c r="L50">
        <v>0</v>
      </c>
      <c r="N50">
        <f t="shared" ref="N50:O86" si="5">K50/K$45*N$45</f>
        <v>0</v>
      </c>
      <c r="O50">
        <f t="shared" si="5"/>
        <v>0</v>
      </c>
    </row>
    <row r="51" spans="1:15" ht="13.5" customHeight="1" x14ac:dyDescent="0.2">
      <c r="A51" s="281" t="s">
        <v>200</v>
      </c>
      <c r="B51" s="167" t="s">
        <v>304</v>
      </c>
      <c r="C51" s="245"/>
      <c r="D51" s="245"/>
      <c r="E51" s="245"/>
      <c r="F51" s="245"/>
      <c r="G51" s="78">
        <f>IF(ISERROR(SUM(C53:F53)/SUM(C52:F52))," ",(SUM(C53:F53)/SUM(C52:F52)))</f>
        <v>0</v>
      </c>
      <c r="N51">
        <f t="shared" si="5"/>
        <v>0</v>
      </c>
      <c r="O51">
        <f t="shared" si="5"/>
        <v>0</v>
      </c>
    </row>
    <row r="52" spans="1:15" ht="13.5" customHeight="1" x14ac:dyDescent="0.2">
      <c r="A52" s="282"/>
      <c r="B52" s="167" t="s">
        <v>305</v>
      </c>
      <c r="C52" s="75"/>
      <c r="D52" s="75">
        <v>30</v>
      </c>
      <c r="E52" s="75">
        <v>5</v>
      </c>
      <c r="F52" s="75"/>
      <c r="G52" s="78">
        <f>SUM(C52:F52)</f>
        <v>35</v>
      </c>
      <c r="K52">
        <v>30</v>
      </c>
      <c r="L52">
        <v>30</v>
      </c>
      <c r="N52">
        <f t="shared" si="5"/>
        <v>28</v>
      </c>
      <c r="O52">
        <f t="shared" si="5"/>
        <v>3</v>
      </c>
    </row>
    <row r="53" spans="1:15" ht="13.5" customHeight="1" x14ac:dyDescent="0.2">
      <c r="A53" s="283"/>
      <c r="B53" s="167" t="s">
        <v>46</v>
      </c>
      <c r="C53" s="75">
        <f>C51*C52</f>
        <v>0</v>
      </c>
      <c r="D53" s="75">
        <f t="shared" ref="D53:F53" si="6">D51*D52</f>
        <v>0</v>
      </c>
      <c r="E53" s="75">
        <f t="shared" si="6"/>
        <v>0</v>
      </c>
      <c r="F53" s="75">
        <f t="shared" si="6"/>
        <v>0</v>
      </c>
      <c r="G53" s="78">
        <f>SUM(C53:F53)</f>
        <v>0</v>
      </c>
      <c r="K53">
        <v>0</v>
      </c>
      <c r="L53">
        <v>0</v>
      </c>
      <c r="N53">
        <f t="shared" si="5"/>
        <v>0</v>
      </c>
      <c r="O53">
        <f t="shared" si="5"/>
        <v>0</v>
      </c>
    </row>
    <row r="54" spans="1:15" ht="13.5" customHeight="1" x14ac:dyDescent="0.2">
      <c r="A54" s="281" t="s">
        <v>201</v>
      </c>
      <c r="B54" s="167" t="s">
        <v>304</v>
      </c>
      <c r="C54" s="245"/>
      <c r="D54" s="245"/>
      <c r="E54" s="245"/>
      <c r="F54" s="245"/>
      <c r="G54" s="78">
        <f>IF(ISERROR(SUM(C56:F56)/SUM(C55:F55))," ",(SUM(C56:F56)/SUM(C55:F55)))</f>
        <v>0</v>
      </c>
      <c r="N54">
        <f t="shared" si="5"/>
        <v>0</v>
      </c>
      <c r="O54">
        <f t="shared" si="5"/>
        <v>0</v>
      </c>
    </row>
    <row r="55" spans="1:15" ht="13.5" customHeight="1" x14ac:dyDescent="0.2">
      <c r="A55" s="282"/>
      <c r="B55" s="167" t="s">
        <v>305</v>
      </c>
      <c r="C55" s="75"/>
      <c r="D55" s="75">
        <v>230</v>
      </c>
      <c r="E55" s="75">
        <v>20</v>
      </c>
      <c r="F55" s="75"/>
      <c r="G55" s="78">
        <f>SUM(C55:F55)</f>
        <v>250</v>
      </c>
      <c r="K55">
        <v>250</v>
      </c>
      <c r="L55">
        <v>250</v>
      </c>
      <c r="N55">
        <f t="shared" si="5"/>
        <v>233.33333333333331</v>
      </c>
      <c r="O55">
        <f t="shared" si="5"/>
        <v>25</v>
      </c>
    </row>
    <row r="56" spans="1:15" ht="13.5" customHeight="1" x14ac:dyDescent="0.2">
      <c r="A56" s="283"/>
      <c r="B56" s="167" t="s">
        <v>46</v>
      </c>
      <c r="C56" s="75">
        <f>C54*C55</f>
        <v>0</v>
      </c>
      <c r="D56" s="75">
        <f t="shared" ref="D56:F56" si="7">D54*D55</f>
        <v>0</v>
      </c>
      <c r="E56" s="75">
        <f t="shared" si="7"/>
        <v>0</v>
      </c>
      <c r="F56" s="75">
        <f t="shared" si="7"/>
        <v>0</v>
      </c>
      <c r="G56" s="237">
        <f>SUM(C56:F56)</f>
        <v>0</v>
      </c>
      <c r="K56">
        <v>0</v>
      </c>
      <c r="L56">
        <v>0</v>
      </c>
      <c r="N56">
        <f t="shared" si="5"/>
        <v>0</v>
      </c>
      <c r="O56">
        <f t="shared" si="5"/>
        <v>0</v>
      </c>
    </row>
    <row r="57" spans="1:15" ht="13.5" customHeight="1" x14ac:dyDescent="0.2">
      <c r="A57" s="281" t="s">
        <v>202</v>
      </c>
      <c r="B57" s="167" t="s">
        <v>304</v>
      </c>
      <c r="C57" s="245"/>
      <c r="D57" s="245"/>
      <c r="E57" s="245"/>
      <c r="F57" s="245"/>
      <c r="G57" s="78">
        <f>IF(ISERROR(SUM(C59:F59)/SUM(C58:F58))," ",(SUM(C59:F59)/SUM(C58:F58)))</f>
        <v>0</v>
      </c>
      <c r="N57">
        <f t="shared" si="5"/>
        <v>0</v>
      </c>
      <c r="O57">
        <f t="shared" si="5"/>
        <v>0</v>
      </c>
    </row>
    <row r="58" spans="1:15" ht="13.5" customHeight="1" x14ac:dyDescent="0.2">
      <c r="A58" s="282"/>
      <c r="B58" s="167" t="s">
        <v>305</v>
      </c>
      <c r="C58" s="75"/>
      <c r="D58" s="75">
        <v>330</v>
      </c>
      <c r="E58" s="75">
        <v>30</v>
      </c>
      <c r="F58" s="75"/>
      <c r="G58" s="78">
        <f>SUM(C58:F58)</f>
        <v>360</v>
      </c>
      <c r="K58">
        <v>360</v>
      </c>
      <c r="L58">
        <v>350</v>
      </c>
      <c r="N58">
        <f t="shared" si="5"/>
        <v>336</v>
      </c>
      <c r="O58">
        <f t="shared" si="5"/>
        <v>35</v>
      </c>
    </row>
    <row r="59" spans="1:15" ht="13.5" customHeight="1" x14ac:dyDescent="0.2">
      <c r="A59" s="283"/>
      <c r="B59" s="167" t="s">
        <v>46</v>
      </c>
      <c r="C59" s="75">
        <f>C57*C58</f>
        <v>0</v>
      </c>
      <c r="D59" s="75">
        <f t="shared" ref="D59:F59" si="8">D57*D58</f>
        <v>0</v>
      </c>
      <c r="E59" s="75">
        <f t="shared" si="8"/>
        <v>0</v>
      </c>
      <c r="F59" s="75">
        <f t="shared" si="8"/>
        <v>0</v>
      </c>
      <c r="G59" s="237">
        <f>SUM(C59:F59)</f>
        <v>0</v>
      </c>
      <c r="K59">
        <v>0</v>
      </c>
      <c r="L59">
        <v>0</v>
      </c>
      <c r="N59">
        <f t="shared" si="5"/>
        <v>0</v>
      </c>
      <c r="O59">
        <f t="shared" si="5"/>
        <v>0</v>
      </c>
    </row>
    <row r="60" spans="1:15" ht="13.5" customHeight="1" x14ac:dyDescent="0.2">
      <c r="A60" s="281" t="s">
        <v>188</v>
      </c>
      <c r="B60" s="167" t="s">
        <v>304</v>
      </c>
      <c r="C60" s="245"/>
      <c r="D60" s="245"/>
      <c r="E60" s="245"/>
      <c r="F60" s="76"/>
      <c r="G60" s="78" t="str">
        <f>IF(ISERROR(SUM(C62:F62)/SUM(C61:F61))," ",(SUM(C62:F62)/SUM(C61:F61)))</f>
        <v xml:space="preserve"> </v>
      </c>
      <c r="N60">
        <f t="shared" si="5"/>
        <v>0</v>
      </c>
      <c r="O60">
        <f t="shared" si="5"/>
        <v>0</v>
      </c>
    </row>
    <row r="61" spans="1:15" ht="13.5" customHeight="1" x14ac:dyDescent="0.2">
      <c r="A61" s="282"/>
      <c r="B61" s="167" t="s">
        <v>305</v>
      </c>
      <c r="C61" s="75"/>
      <c r="D61" s="75"/>
      <c r="E61" s="75"/>
      <c r="F61" s="76"/>
      <c r="G61" s="78">
        <f>SUM(C61:F61)</f>
        <v>0</v>
      </c>
      <c r="N61">
        <f t="shared" si="5"/>
        <v>0</v>
      </c>
      <c r="O61">
        <f t="shared" si="5"/>
        <v>0</v>
      </c>
    </row>
    <row r="62" spans="1:15" ht="13.5" customHeight="1" x14ac:dyDescent="0.2">
      <c r="A62" s="283"/>
      <c r="B62" s="167" t="s">
        <v>46</v>
      </c>
      <c r="C62" s="75">
        <f>C60*C61</f>
        <v>0</v>
      </c>
      <c r="D62" s="75">
        <f t="shared" ref="D62:F62" si="9">D60*D61</f>
        <v>0</v>
      </c>
      <c r="E62" s="75">
        <f t="shared" si="9"/>
        <v>0</v>
      </c>
      <c r="F62" s="75">
        <f t="shared" si="9"/>
        <v>0</v>
      </c>
      <c r="G62" s="237">
        <f>SUM(C62:F62)</f>
        <v>0</v>
      </c>
      <c r="K62">
        <v>0</v>
      </c>
      <c r="L62">
        <v>0</v>
      </c>
      <c r="N62">
        <f t="shared" si="5"/>
        <v>0</v>
      </c>
      <c r="O62">
        <f t="shared" si="5"/>
        <v>0</v>
      </c>
    </row>
    <row r="63" spans="1:15" ht="13.5" customHeight="1" x14ac:dyDescent="0.2">
      <c r="A63" s="281" t="s">
        <v>189</v>
      </c>
      <c r="B63" s="167" t="s">
        <v>304</v>
      </c>
      <c r="C63" s="245"/>
      <c r="D63" s="245"/>
      <c r="E63" s="245"/>
      <c r="F63" s="76"/>
      <c r="G63" s="78">
        <f>IF(ISERROR(SUM(C65:F65)/SUM(C64:F64))," ",(SUM(C65:F65)/SUM(C64:F64)))</f>
        <v>0</v>
      </c>
      <c r="N63">
        <f t="shared" si="5"/>
        <v>0</v>
      </c>
      <c r="O63">
        <f t="shared" si="5"/>
        <v>0</v>
      </c>
    </row>
    <row r="64" spans="1:15" ht="13.5" customHeight="1" x14ac:dyDescent="0.2">
      <c r="A64" s="282"/>
      <c r="B64" s="167" t="s">
        <v>305</v>
      </c>
      <c r="C64" s="75"/>
      <c r="D64" s="75">
        <v>510</v>
      </c>
      <c r="E64" s="75">
        <v>25</v>
      </c>
      <c r="F64" s="76"/>
      <c r="G64" s="78">
        <f>SUM(C64:F64)</f>
        <v>535</v>
      </c>
      <c r="K64">
        <v>550</v>
      </c>
      <c r="L64">
        <v>250</v>
      </c>
      <c r="N64">
        <f t="shared" si="5"/>
        <v>513.33333333333326</v>
      </c>
      <c r="O64">
        <f t="shared" si="5"/>
        <v>25</v>
      </c>
    </row>
    <row r="65" spans="1:15" ht="13.5" customHeight="1" x14ac:dyDescent="0.2">
      <c r="A65" s="283"/>
      <c r="B65" s="167" t="s">
        <v>46</v>
      </c>
      <c r="C65" s="75">
        <f>C63*C64</f>
        <v>0</v>
      </c>
      <c r="D65" s="75">
        <f t="shared" ref="D65:F65" si="10">D63*D64</f>
        <v>0</v>
      </c>
      <c r="E65" s="75">
        <f t="shared" si="10"/>
        <v>0</v>
      </c>
      <c r="F65" s="75">
        <f t="shared" si="10"/>
        <v>0</v>
      </c>
      <c r="G65" s="237">
        <f>SUM(C65:F65)</f>
        <v>0</v>
      </c>
      <c r="K65">
        <v>0</v>
      </c>
      <c r="L65">
        <v>0</v>
      </c>
      <c r="N65">
        <f t="shared" si="5"/>
        <v>0</v>
      </c>
      <c r="O65">
        <f t="shared" si="5"/>
        <v>0</v>
      </c>
    </row>
    <row r="66" spans="1:15" ht="13.5" customHeight="1" x14ac:dyDescent="0.2">
      <c r="A66" s="281" t="s">
        <v>196</v>
      </c>
      <c r="B66" s="167" t="s">
        <v>304</v>
      </c>
      <c r="C66" s="76"/>
      <c r="D66" s="76"/>
      <c r="E66" s="76"/>
      <c r="F66" s="245"/>
      <c r="G66" s="78" t="str">
        <f>IF(ISERROR(SUM(C68:F68)/SUM(C67:F67))," ",(SUM(C68:F68)/SUM(C67:F67)))</f>
        <v xml:space="preserve"> </v>
      </c>
      <c r="N66">
        <f t="shared" si="5"/>
        <v>0</v>
      </c>
      <c r="O66">
        <f t="shared" si="5"/>
        <v>0</v>
      </c>
    </row>
    <row r="67" spans="1:15" ht="13.5" customHeight="1" x14ac:dyDescent="0.2">
      <c r="A67" s="282"/>
      <c r="B67" s="167" t="s">
        <v>305</v>
      </c>
      <c r="C67" s="76"/>
      <c r="D67" s="76"/>
      <c r="E67" s="76"/>
      <c r="F67" s="75"/>
      <c r="G67" s="78">
        <f>SUM(C67:F67)</f>
        <v>0</v>
      </c>
      <c r="N67">
        <f t="shared" si="5"/>
        <v>0</v>
      </c>
      <c r="O67">
        <f t="shared" si="5"/>
        <v>0</v>
      </c>
    </row>
    <row r="68" spans="1:15" ht="13.5" customHeight="1" x14ac:dyDescent="0.2">
      <c r="A68" s="283"/>
      <c r="B68" s="167" t="s">
        <v>46</v>
      </c>
      <c r="C68" s="75">
        <f>C66*C67</f>
        <v>0</v>
      </c>
      <c r="D68" s="75">
        <f t="shared" ref="D68:F68" si="11">D66*D67</f>
        <v>0</v>
      </c>
      <c r="E68" s="75">
        <f t="shared" si="11"/>
        <v>0</v>
      </c>
      <c r="F68" s="75">
        <f t="shared" si="11"/>
        <v>0</v>
      </c>
      <c r="G68" s="237">
        <f>SUM(C68:F68)</f>
        <v>0</v>
      </c>
      <c r="K68">
        <v>0</v>
      </c>
      <c r="L68">
        <v>0</v>
      </c>
      <c r="N68">
        <f t="shared" si="5"/>
        <v>0</v>
      </c>
      <c r="O68">
        <f t="shared" si="5"/>
        <v>0</v>
      </c>
    </row>
    <row r="69" spans="1:15" ht="13.5" customHeight="1" x14ac:dyDescent="0.2">
      <c r="A69" s="281" t="s">
        <v>190</v>
      </c>
      <c r="B69" s="167" t="s">
        <v>304</v>
      </c>
      <c r="C69" s="245"/>
      <c r="D69" s="245"/>
      <c r="E69" s="245"/>
      <c r="F69" s="76"/>
      <c r="G69" s="78" t="str">
        <f>IF(ISERROR(SUM(C71:F71)/SUM(C70:F70))," ",(SUM(C71:F71)/SUM(C70:F70)))</f>
        <v xml:space="preserve"> </v>
      </c>
      <c r="N69">
        <f t="shared" si="5"/>
        <v>0</v>
      </c>
      <c r="O69">
        <f t="shared" si="5"/>
        <v>0</v>
      </c>
    </row>
    <row r="70" spans="1:15" ht="13.5" customHeight="1" x14ac:dyDescent="0.2">
      <c r="A70" s="282"/>
      <c r="B70" s="167" t="s">
        <v>305</v>
      </c>
      <c r="C70" s="75"/>
      <c r="D70" s="75"/>
      <c r="E70" s="75"/>
      <c r="F70" s="76"/>
      <c r="G70" s="78">
        <f>SUM(C70:F70)</f>
        <v>0</v>
      </c>
      <c r="N70">
        <f t="shared" si="5"/>
        <v>0</v>
      </c>
      <c r="O70">
        <f t="shared" si="5"/>
        <v>0</v>
      </c>
    </row>
    <row r="71" spans="1:15" ht="13.5" customHeight="1" x14ac:dyDescent="0.2">
      <c r="A71" s="283"/>
      <c r="B71" s="167" t="s">
        <v>46</v>
      </c>
      <c r="C71" s="75">
        <f>C69*C70</f>
        <v>0</v>
      </c>
      <c r="D71" s="75">
        <f t="shared" ref="D71:F71" si="12">D69*D70</f>
        <v>0</v>
      </c>
      <c r="E71" s="75">
        <f t="shared" si="12"/>
        <v>0</v>
      </c>
      <c r="F71" s="75">
        <f t="shared" si="12"/>
        <v>0</v>
      </c>
      <c r="G71" s="237">
        <f>SUM(C71:F71)</f>
        <v>0</v>
      </c>
      <c r="K71">
        <v>0</v>
      </c>
      <c r="L71">
        <v>0</v>
      </c>
      <c r="N71">
        <f t="shared" si="5"/>
        <v>0</v>
      </c>
      <c r="O71">
        <f t="shared" si="5"/>
        <v>0</v>
      </c>
    </row>
    <row r="72" spans="1:15" ht="13.5" customHeight="1" x14ac:dyDescent="0.2">
      <c r="A72" s="281" t="s">
        <v>191</v>
      </c>
      <c r="B72" s="167" t="s">
        <v>304</v>
      </c>
      <c r="C72" s="245"/>
      <c r="D72" s="245"/>
      <c r="E72" s="245"/>
      <c r="F72" s="76"/>
      <c r="G72" s="78">
        <f>IF(ISERROR(SUM(C74:F74)/SUM(C73:F73))," ",(SUM(C74:F74)/SUM(C73:F73)))</f>
        <v>0</v>
      </c>
      <c r="N72">
        <f t="shared" si="5"/>
        <v>0</v>
      </c>
      <c r="O72">
        <f t="shared" si="5"/>
        <v>0</v>
      </c>
    </row>
    <row r="73" spans="1:15" ht="13.5" customHeight="1" x14ac:dyDescent="0.2">
      <c r="A73" s="282"/>
      <c r="B73" s="167" t="s">
        <v>305</v>
      </c>
      <c r="C73" s="75"/>
      <c r="D73" s="75">
        <v>190</v>
      </c>
      <c r="E73" s="75">
        <v>10</v>
      </c>
      <c r="F73" s="76"/>
      <c r="G73" s="78">
        <f>SUM(C73:F73)</f>
        <v>200</v>
      </c>
      <c r="K73">
        <v>200</v>
      </c>
      <c r="L73">
        <v>100</v>
      </c>
      <c r="N73">
        <f t="shared" si="5"/>
        <v>186.66666666666666</v>
      </c>
      <c r="O73">
        <f t="shared" si="5"/>
        <v>10</v>
      </c>
    </row>
    <row r="74" spans="1:15" ht="13.5" customHeight="1" x14ac:dyDescent="0.2">
      <c r="A74" s="283"/>
      <c r="B74" s="167" t="s">
        <v>46</v>
      </c>
      <c r="C74" s="75">
        <f>C72*C73</f>
        <v>0</v>
      </c>
      <c r="D74" s="75">
        <f t="shared" ref="D74:F74" si="13">D72*D73</f>
        <v>0</v>
      </c>
      <c r="E74" s="75">
        <f t="shared" si="13"/>
        <v>0</v>
      </c>
      <c r="F74" s="75">
        <f t="shared" si="13"/>
        <v>0</v>
      </c>
      <c r="G74" s="237">
        <f>SUM(C74:F74)</f>
        <v>0</v>
      </c>
      <c r="K74">
        <v>0</v>
      </c>
      <c r="L74">
        <v>0</v>
      </c>
      <c r="N74">
        <f t="shared" si="5"/>
        <v>0</v>
      </c>
      <c r="O74">
        <f t="shared" si="5"/>
        <v>0</v>
      </c>
    </row>
    <row r="75" spans="1:15" ht="13.5" customHeight="1" x14ac:dyDescent="0.2">
      <c r="A75" s="281" t="s">
        <v>197</v>
      </c>
      <c r="B75" s="167" t="s">
        <v>304</v>
      </c>
      <c r="C75" s="76"/>
      <c r="D75" s="76"/>
      <c r="E75" s="76"/>
      <c r="F75" s="245"/>
      <c r="G75" s="78" t="str">
        <f>IF(ISERROR(SUM(C77:F77)/SUM(C76:F76))," ",(SUM(C77:F77)/SUM(C76:F76)))</f>
        <v xml:space="preserve"> </v>
      </c>
      <c r="N75">
        <f t="shared" si="5"/>
        <v>0</v>
      </c>
      <c r="O75">
        <f t="shared" si="5"/>
        <v>0</v>
      </c>
    </row>
    <row r="76" spans="1:15" ht="13.5" customHeight="1" x14ac:dyDescent="0.2">
      <c r="A76" s="282"/>
      <c r="B76" s="167" t="s">
        <v>305</v>
      </c>
      <c r="C76" s="76"/>
      <c r="D76" s="76"/>
      <c r="E76" s="76"/>
      <c r="F76" s="75"/>
      <c r="G76" s="78">
        <f>SUM(C76:F76)</f>
        <v>0</v>
      </c>
      <c r="N76">
        <f t="shared" si="5"/>
        <v>0</v>
      </c>
      <c r="O76">
        <f t="shared" si="5"/>
        <v>0</v>
      </c>
    </row>
    <row r="77" spans="1:15" ht="13.5" customHeight="1" x14ac:dyDescent="0.2">
      <c r="A77" s="283"/>
      <c r="B77" s="167" t="s">
        <v>46</v>
      </c>
      <c r="C77" s="75">
        <f>C75*C76</f>
        <v>0</v>
      </c>
      <c r="D77" s="75">
        <f t="shared" ref="D77:F77" si="14">D75*D76</f>
        <v>0</v>
      </c>
      <c r="E77" s="75">
        <f t="shared" si="14"/>
        <v>0</v>
      </c>
      <c r="F77" s="75">
        <f t="shared" si="14"/>
        <v>0</v>
      </c>
      <c r="G77" s="237">
        <f>SUM(C77:F77)</f>
        <v>0</v>
      </c>
      <c r="K77">
        <v>0</v>
      </c>
      <c r="L77">
        <v>0</v>
      </c>
      <c r="N77">
        <f t="shared" si="5"/>
        <v>0</v>
      </c>
      <c r="O77">
        <f t="shared" si="5"/>
        <v>0</v>
      </c>
    </row>
    <row r="78" spans="1:15" ht="13.5" customHeight="1" x14ac:dyDescent="0.2">
      <c r="A78" s="281" t="s">
        <v>192</v>
      </c>
      <c r="B78" s="167" t="s">
        <v>304</v>
      </c>
      <c r="C78" s="245"/>
      <c r="D78" s="245"/>
      <c r="E78" s="245"/>
      <c r="F78" s="76"/>
      <c r="G78" s="78" t="str">
        <f>IF(ISERROR(SUM(C80:F80)/SUM(C79:F79))," ",(SUM(C80:F80)/SUM(C79:F79)))</f>
        <v xml:space="preserve"> </v>
      </c>
      <c r="N78">
        <f t="shared" si="5"/>
        <v>0</v>
      </c>
      <c r="O78">
        <f t="shared" si="5"/>
        <v>0</v>
      </c>
    </row>
    <row r="79" spans="1:15" ht="13.5" customHeight="1" x14ac:dyDescent="0.2">
      <c r="A79" s="282"/>
      <c r="B79" s="167" t="s">
        <v>305</v>
      </c>
      <c r="C79" s="75"/>
      <c r="D79" s="75"/>
      <c r="E79" s="75"/>
      <c r="F79" s="76"/>
      <c r="G79" s="78">
        <f>SUM(C79:F79)</f>
        <v>0</v>
      </c>
      <c r="N79">
        <f t="shared" si="5"/>
        <v>0</v>
      </c>
      <c r="O79">
        <f t="shared" si="5"/>
        <v>0</v>
      </c>
    </row>
    <row r="80" spans="1:15" ht="13.5" customHeight="1" x14ac:dyDescent="0.2">
      <c r="A80" s="283"/>
      <c r="B80" s="167" t="s">
        <v>46</v>
      </c>
      <c r="C80" s="75">
        <f>C78*C79</f>
        <v>0</v>
      </c>
      <c r="D80" s="75">
        <f t="shared" ref="D80:F80" si="15">D78*D79</f>
        <v>0</v>
      </c>
      <c r="E80" s="75">
        <f t="shared" si="15"/>
        <v>0</v>
      </c>
      <c r="F80" s="75">
        <f t="shared" si="15"/>
        <v>0</v>
      </c>
      <c r="G80" s="237">
        <f>SUM(C80:F80)</f>
        <v>0</v>
      </c>
      <c r="K80">
        <v>0</v>
      </c>
      <c r="L80">
        <v>0</v>
      </c>
      <c r="N80">
        <f t="shared" si="5"/>
        <v>0</v>
      </c>
      <c r="O80">
        <f t="shared" si="5"/>
        <v>0</v>
      </c>
    </row>
    <row r="81" spans="1:15" ht="13.5" customHeight="1" x14ac:dyDescent="0.2">
      <c r="A81" s="281" t="s">
        <v>193</v>
      </c>
      <c r="B81" s="167" t="s">
        <v>304</v>
      </c>
      <c r="C81" s="245"/>
      <c r="D81" s="245"/>
      <c r="E81" s="245"/>
      <c r="F81" s="76"/>
      <c r="G81" s="78">
        <f>IF(ISERROR(SUM(C83:F83)/SUM(C82:F82))," ",(SUM(C83:F83)/SUM(C82:F82)))</f>
        <v>0</v>
      </c>
      <c r="N81">
        <f t="shared" si="5"/>
        <v>0</v>
      </c>
      <c r="O81">
        <f t="shared" si="5"/>
        <v>0</v>
      </c>
    </row>
    <row r="82" spans="1:15" ht="13.5" customHeight="1" x14ac:dyDescent="0.2">
      <c r="A82" s="282"/>
      <c r="B82" s="167" t="s">
        <v>305</v>
      </c>
      <c r="C82" s="75"/>
      <c r="D82" s="75">
        <v>100</v>
      </c>
      <c r="E82" s="75">
        <v>5</v>
      </c>
      <c r="F82" s="76"/>
      <c r="G82" s="78">
        <f>SUM(C82:F82)</f>
        <v>105</v>
      </c>
      <c r="K82">
        <v>100</v>
      </c>
      <c r="L82">
        <v>10</v>
      </c>
      <c r="N82">
        <f t="shared" si="5"/>
        <v>93.333333333333329</v>
      </c>
      <c r="O82">
        <f t="shared" si="5"/>
        <v>1</v>
      </c>
    </row>
    <row r="83" spans="1:15" ht="13.5" customHeight="1" x14ac:dyDescent="0.2">
      <c r="A83" s="283"/>
      <c r="B83" s="167" t="s">
        <v>46</v>
      </c>
      <c r="C83" s="75">
        <f>C81*C82</f>
        <v>0</v>
      </c>
      <c r="D83" s="75">
        <f t="shared" ref="D83:F83" si="16">D81*D82</f>
        <v>0</v>
      </c>
      <c r="E83" s="75">
        <f t="shared" si="16"/>
        <v>0</v>
      </c>
      <c r="F83" s="75">
        <f t="shared" si="16"/>
        <v>0</v>
      </c>
      <c r="G83" s="237">
        <f>SUM(C83:F83)</f>
        <v>0</v>
      </c>
      <c r="K83">
        <v>0</v>
      </c>
      <c r="L83">
        <v>0</v>
      </c>
      <c r="N83">
        <f t="shared" si="5"/>
        <v>0</v>
      </c>
      <c r="O83">
        <f t="shared" si="5"/>
        <v>0</v>
      </c>
    </row>
    <row r="84" spans="1:15" ht="13.5" customHeight="1" x14ac:dyDescent="0.2">
      <c r="A84" s="281" t="s">
        <v>198</v>
      </c>
      <c r="B84" s="167" t="s">
        <v>304</v>
      </c>
      <c r="C84" s="76"/>
      <c r="D84" s="76"/>
      <c r="E84" s="76"/>
      <c r="F84" s="245"/>
      <c r="G84" s="78" t="str">
        <f>IF(ISERROR(SUM(C86:F86)/SUM(C85:F85))," ",(SUM(C86:F86)/SUM(C85:F85)))</f>
        <v xml:space="preserve"> </v>
      </c>
      <c r="N84">
        <f t="shared" si="5"/>
        <v>0</v>
      </c>
      <c r="O84">
        <f t="shared" si="5"/>
        <v>0</v>
      </c>
    </row>
    <row r="85" spans="1:15" ht="13.5" customHeight="1" x14ac:dyDescent="0.2">
      <c r="A85" s="282"/>
      <c r="B85" s="167" t="s">
        <v>305</v>
      </c>
      <c r="C85" s="76"/>
      <c r="D85" s="76"/>
      <c r="E85" s="76"/>
      <c r="F85" s="75"/>
      <c r="G85" s="78">
        <f>SUM(C85:F85)</f>
        <v>0</v>
      </c>
      <c r="N85">
        <f t="shared" si="5"/>
        <v>0</v>
      </c>
      <c r="O85">
        <f t="shared" si="5"/>
        <v>0</v>
      </c>
    </row>
    <row r="86" spans="1:15" ht="13.5" customHeight="1" x14ac:dyDescent="0.2">
      <c r="A86" s="283"/>
      <c r="B86" s="169" t="s">
        <v>46</v>
      </c>
      <c r="C86" s="80">
        <f>C84*C85</f>
        <v>0</v>
      </c>
      <c r="D86" s="80">
        <f t="shared" ref="D86:F86" si="17">D84*D85</f>
        <v>0</v>
      </c>
      <c r="E86" s="80">
        <f t="shared" si="17"/>
        <v>0</v>
      </c>
      <c r="F86" s="80">
        <f t="shared" si="17"/>
        <v>0</v>
      </c>
      <c r="G86" s="79">
        <f>SUM(C86:F86)</f>
        <v>0</v>
      </c>
      <c r="K86">
        <v>0</v>
      </c>
      <c r="L86">
        <v>0</v>
      </c>
      <c r="N86">
        <f t="shared" si="5"/>
        <v>0</v>
      </c>
      <c r="O86">
        <f t="shared" si="5"/>
        <v>0</v>
      </c>
    </row>
    <row r="87" spans="1:15" ht="13.5" customHeight="1" x14ac:dyDescent="0.2">
      <c r="A87" s="284" t="s">
        <v>12</v>
      </c>
      <c r="B87" s="167" t="s">
        <v>304</v>
      </c>
      <c r="C87" s="76"/>
      <c r="D87" s="76"/>
      <c r="E87" s="76"/>
      <c r="F87" s="81"/>
      <c r="G87" s="75">
        <f>IF(ISERROR(G89/G88)," ",(G89/G88))</f>
        <v>0</v>
      </c>
    </row>
    <row r="88" spans="1:15" ht="13.5" customHeight="1" x14ac:dyDescent="0.2">
      <c r="A88" s="282"/>
      <c r="B88" s="169" t="s">
        <v>305</v>
      </c>
      <c r="C88" s="76"/>
      <c r="D88" s="76"/>
      <c r="E88" s="76"/>
      <c r="F88" s="76"/>
      <c r="G88" s="65">
        <f>SUM(G49,G52,G55,G58,G61,G64,G67,G70,G73,G76,G79,G82,G85)</f>
        <v>1500</v>
      </c>
    </row>
    <row r="89" spans="1:15" ht="13.5" customHeight="1" x14ac:dyDescent="0.2">
      <c r="A89" s="283"/>
      <c r="B89" s="169" t="s">
        <v>46</v>
      </c>
      <c r="C89" s="76"/>
      <c r="D89" s="76"/>
      <c r="E89" s="76"/>
      <c r="F89" s="76"/>
      <c r="G89" s="75">
        <f>SUM(G50,G53,G56,G59,G62,G65,G68,G71,G74,G77,G80,G83,G86)</f>
        <v>0</v>
      </c>
    </row>
    <row r="90" spans="1:15" ht="13.5" customHeight="1" x14ac:dyDescent="0.2">
      <c r="A90" s="170" t="s">
        <v>306</v>
      </c>
      <c r="B90" s="170"/>
    </row>
    <row r="91" spans="1:15" ht="13.5" hidden="1" customHeight="1" x14ac:dyDescent="0.2">
      <c r="A91" s="170"/>
      <c r="B91" s="170"/>
    </row>
    <row r="92" spans="1:15" ht="13.5" hidden="1" customHeight="1" x14ac:dyDescent="0.2">
      <c r="A92" s="170" t="s">
        <v>307</v>
      </c>
      <c r="B92" s="170"/>
      <c r="G92" s="6"/>
    </row>
    <row r="93" spans="1:15" ht="13.5" hidden="1" customHeight="1" x14ac:dyDescent="0.2">
      <c r="A93" s="285" t="s">
        <v>17</v>
      </c>
      <c r="B93" s="286"/>
      <c r="C93" s="47" t="s">
        <v>47</v>
      </c>
      <c r="D93" s="68"/>
      <c r="E93" s="47" t="s">
        <v>92</v>
      </c>
      <c r="F93" s="4" t="s">
        <v>12</v>
      </c>
      <c r="G93" s="23"/>
    </row>
    <row r="94" spans="1:15" ht="13.5" hidden="1" customHeight="1" x14ac:dyDescent="0.2">
      <c r="A94" s="284" t="s">
        <v>203</v>
      </c>
      <c r="B94" s="167" t="s">
        <v>304</v>
      </c>
      <c r="C94" s="245"/>
      <c r="D94" s="76"/>
      <c r="E94" s="245"/>
      <c r="F94" s="78" t="str">
        <f>IF(ISERROR(SUM(C96:E96)/SUM(C95:E95))," ",(SUM(C96:E96)/SUM(C95:E95)))</f>
        <v xml:space="preserve"> </v>
      </c>
      <c r="G94" s="119"/>
    </row>
    <row r="95" spans="1:15" ht="13.5" hidden="1" customHeight="1" x14ac:dyDescent="0.2">
      <c r="A95" s="282"/>
      <c r="B95" s="167" t="s">
        <v>305</v>
      </c>
      <c r="C95" s="75"/>
      <c r="D95" s="76"/>
      <c r="E95" s="75"/>
      <c r="F95" s="78">
        <f>SUM(C95:E95)</f>
        <v>0</v>
      </c>
      <c r="G95" s="119"/>
    </row>
    <row r="96" spans="1:15" ht="13.5" hidden="1" customHeight="1" x14ac:dyDescent="0.2">
      <c r="A96" s="283"/>
      <c r="B96" s="167" t="s">
        <v>46</v>
      </c>
      <c r="C96" s="75">
        <f>C94*C95</f>
        <v>0</v>
      </c>
      <c r="D96" s="76">
        <f t="shared" ref="D96:E96" si="18">D94*D95</f>
        <v>0</v>
      </c>
      <c r="E96" s="75">
        <f t="shared" si="18"/>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9">D97*D98</f>
        <v>0</v>
      </c>
      <c r="E99" s="75">
        <f t="shared" si="19"/>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20">D100*D101</f>
        <v>0</v>
      </c>
      <c r="E102" s="80">
        <f t="shared" si="20"/>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1">C110*C111</f>
        <v>0</v>
      </c>
      <c r="D112" s="75">
        <f t="shared" ref="D112:E112" si="22">D110*D111</f>
        <v>0</v>
      </c>
      <c r="E112" s="75">
        <f t="shared" si="22"/>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3">D113*D114</f>
        <v>0</v>
      </c>
      <c r="E115" s="75">
        <f t="shared" si="23"/>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4">D116*D117</f>
        <v>0</v>
      </c>
      <c r="E118" s="75">
        <f t="shared" si="24"/>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5">D119*D120</f>
        <v>0</v>
      </c>
      <c r="E121" s="75">
        <f t="shared" si="25"/>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6">D122*D123</f>
        <v>0</v>
      </c>
      <c r="E124" s="75">
        <f t="shared" si="26"/>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7">D132*D133</f>
        <v>0</v>
      </c>
      <c r="E134" s="75">
        <f t="shared" si="27"/>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8">D135*D136</f>
        <v>0</v>
      </c>
      <c r="E137" s="75">
        <f t="shared" si="28"/>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9">D138*D139</f>
        <v>0</v>
      </c>
      <c r="E140" s="75">
        <f t="shared" si="29"/>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30">D141*D142</f>
        <v>0</v>
      </c>
      <c r="E143" s="75">
        <f t="shared" si="30"/>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1">D151*D152</f>
        <v>0</v>
      </c>
      <c r="E153" s="76">
        <f t="shared" si="31"/>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2">D154*D155</f>
        <v>0</v>
      </c>
      <c r="E156" s="82">
        <f t="shared" si="32"/>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3">D164*D165</f>
        <v>0</v>
      </c>
      <c r="E166" s="76">
        <f t="shared" si="33"/>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4">D167*D168</f>
        <v>0</v>
      </c>
      <c r="E169" s="76">
        <f t="shared" si="34"/>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5">D177*D178</f>
        <v>0</v>
      </c>
      <c r="E179" s="76">
        <f t="shared" si="35"/>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6">D180*D181</f>
        <v>0</v>
      </c>
      <c r="E182" s="76">
        <f t="shared" si="36"/>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7">D190*D191</f>
        <v>0</v>
      </c>
      <c r="E192" s="76">
        <f t="shared" si="37"/>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8">D193*D194</f>
        <v>0</v>
      </c>
      <c r="E195" s="76">
        <f t="shared" si="38"/>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9">D203*D204</f>
        <v>0</v>
      </c>
      <c r="E205" s="76">
        <f t="shared" si="39"/>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40">D206*D207</f>
        <v>0</v>
      </c>
      <c r="E208" s="76">
        <f t="shared" si="40"/>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1">C222*C223</f>
        <v>0</v>
      </c>
      <c r="D224" s="76"/>
      <c r="E224" s="75">
        <f t="shared" ref="E224" si="42">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3">C225*C226</f>
        <v>0</v>
      </c>
      <c r="D227" s="82"/>
      <c r="E227" s="80">
        <f t="shared" ref="E227" si="44">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5">C241*C242</f>
        <v>0</v>
      </c>
      <c r="D243" s="76"/>
      <c r="E243" s="75">
        <f t="shared" ref="E243" si="46">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7">C244*C245</f>
        <v>0</v>
      </c>
      <c r="D246" s="76"/>
      <c r="E246" s="75">
        <f t="shared" ref="E246" si="48">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9">C260*C261</f>
        <v>0</v>
      </c>
      <c r="D262" s="76"/>
      <c r="E262" s="75">
        <f t="shared" ref="E262" si="50">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1">C263*C264</f>
        <v>0</v>
      </c>
      <c r="D265" s="76"/>
      <c r="E265" s="75">
        <f t="shared" ref="E265" si="52">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3">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4">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8" zoomScale="115" zoomScaleNormal="100" zoomScaleSheetLayoutView="115" workbookViewId="0">
      <selection activeCell="I71" sqref="I7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385</v>
      </c>
      <c r="B4" s="33" t="s">
        <v>386</v>
      </c>
      <c r="C4" s="5"/>
      <c r="D4" s="5"/>
      <c r="E4" s="1"/>
      <c r="F4" s="1"/>
      <c r="G4" s="1"/>
    </row>
    <row r="5" spans="1:7" ht="44.4" customHeight="1" x14ac:dyDescent="0.2">
      <c r="A5" s="429"/>
      <c r="B5" s="32" t="s">
        <v>387</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394</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395</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396</v>
      </c>
      <c r="B108" s="170"/>
      <c r="C108" s="170"/>
      <c r="D108" s="170"/>
      <c r="E108" s="170"/>
      <c r="F108" s="406" t="s">
        <v>159</v>
      </c>
      <c r="G108" s="406"/>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399</v>
      </c>
      <c r="B113" s="403"/>
      <c r="C113" s="404" t="s">
        <v>400</v>
      </c>
      <c r="D113" s="407"/>
      <c r="E113" s="407"/>
      <c r="F113" s="407"/>
      <c r="G113" s="405"/>
    </row>
    <row r="114" spans="1:7" x14ac:dyDescent="0.2">
      <c r="A114" s="430" t="s">
        <v>401</v>
      </c>
      <c r="B114" s="430"/>
      <c r="C114" s="431" t="s">
        <v>402</v>
      </c>
      <c r="D114" s="431"/>
      <c r="E114" s="431"/>
      <c r="F114" s="431"/>
      <c r="G114" s="431"/>
    </row>
    <row r="115" spans="1:7" x14ac:dyDescent="0.2">
      <c r="A115" s="250" t="s">
        <v>403</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404</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D7FA368F-4A47-40B8-BBBE-0B444791F64F}">
      <formula1>"第一種木材関連事業者,第二種木材関連事業者"</formula1>
    </dataValidation>
    <dataValidation type="list" allowBlank="1" showInputMessage="1" showErrorMessage="1" sqref="C60:G60 C70:G72 C100:G105 C82:G84" xr:uid="{4F7864B2-F013-45CA-8B2D-B95623184030}">
      <formula1>"○"</formula1>
    </dataValidation>
    <dataValidation type="list" allowBlank="1" showInputMessage="1" showErrorMessage="1" sqref="C24:G24" xr:uid="{9C4422C9-586A-4C1B-BDAE-6E45ABE726FF}">
      <formula1>"有,無"</formula1>
    </dataValidation>
    <dataValidation type="list" allowBlank="1" showInputMessage="1" showErrorMessage="1" sqref="C23:G23" xr:uid="{25AAFD19-B3E8-4783-9DA2-AB0585C60A36}">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4"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410</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DFAA88C1-7C50-4545-BEBD-0BCC97516600}">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A7388-FD08-4D2A-B47E-DD0C3372C17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CA6430C9-35D5-4FA1-829D-B9D0B770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A644F-9E8C-4341-8676-148299DF1A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