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9E247C6-8F5C-4E7E-8E68-93B3185BC4FD}"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<sst xmlns="http://schemas.openxmlformats.org/spreadsheetml/2006/main" count="1698" uniqueCount="410">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</sst>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42</v>
      </c>
      <c r="D5" s="259"/>
      <c r="F5" s="39"/>
    </row>
    <row r="6" spans="1:6" ht="14.4" x14ac:dyDescent="0.2">
      <c r="A6" s="38"/>
      <c r="B6" s="225" t="s">
        <v>21</v>
      </c>
      <c r="C6" s="260">
        <f>'2購入希望価格明細（製品）'!B18</f>
        <v>5000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6" zoomScaleNormal="100" zoomScaleSheetLayoutView="100" workbookViewId="0">
      <selection activeCell="O329" sqref="O32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42</v>
      </c>
      <c r="D17" s="9"/>
      <c r="E17" s="9"/>
      <c r="F17" s="9"/>
      <c r="G17" s="9"/>
    </row>
    <row r="18" spans="1:7" x14ac:dyDescent="0.2">
      <c r="A18" s="104" t="s">
        <v>167</v>
      </c>
      <c r="B18" s="166">
        <f>F40</f>
        <v>5000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4050</v>
      </c>
      <c r="F22" s="75">
        <f>SUM(C22:E22)</f>
        <v>4050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50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150</v>
      </c>
      <c r="F26" s="75">
        <f t="shared" si="0"/>
        <v>150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750</v>
      </c>
      <c r="F38" s="75">
        <f t="shared" si="0"/>
        <v>750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5000</v>
      </c>
      <c r="F40" s="75">
        <f t="shared" si="0"/>
        <v>5000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f>IF(ISERROR(SUM(B275:E275)/SUM(B274:E274))," ",(SUM(B275:E275)/SUM(B274:E274)))</f>
        <v>0</v>
      </c>
      <c r="G273" s="119"/>
    </row>
    <row r="274" spans="1:7" ht="13.5" customHeight="1" x14ac:dyDescent="0.2">
      <c r="A274" s="282"/>
      <c r="B274" s="171" t="s">
        <v>305</v>
      </c>
      <c r="C274" s="242">
        <v>50</v>
      </c>
      <c r="D274" s="243"/>
      <c r="E274" s="244"/>
      <c r="F274" s="78">
        <f>SUM(C274:E274)</f>
        <v>50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4000</v>
      </c>
      <c r="F277" s="78">
        <f>SUM(B277:E277)</f>
        <v>4000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4050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50</v>
      </c>
      <c r="F287" s="78">
        <f>SUM(B287:E287)</f>
        <v>50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50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85" t="s">
        <v>17</v>
      </c>
      <c r="B295" s="286"/>
      <c r="C295" s="230" t="s">
        <v>326</v>
      </c>
      <c r="D295" s="68"/>
      <c r="E295" s="47" t="s">
        <v>92</v>
      </c>
      <c r="F295" s="4" t="s">
        <v>12</v>
      </c>
      <c r="G295" s="23"/>
    </row>
    <row r="296" spans="1:7" ht="13.5" customHeight="1" x14ac:dyDescent="0.2">
      <c r="A296" s="284" t="s">
        <v>327</v>
      </c>
      <c r="B296" s="49" t="s">
        <v>76</v>
      </c>
      <c r="C296" s="245"/>
      <c r="D296" s="240"/>
      <c r="E296" s="241"/>
      <c r="F296" s="78" t="str">
        <f>IF(ISERROR(SUM(B298:E298)/SUM(B297:E297))," ",(SUM(B298:E298)/SUM(B297:E297)))</f>
        <v xml:space="preserve"> </v>
      </c>
      <c r="G296" s="119"/>
    </row>
    <row r="297" spans="1:7" ht="13.5" customHeight="1" x14ac:dyDescent="0.2">
      <c r="A297" s="282"/>
      <c r="B297" s="171" t="s">
        <v>305</v>
      </c>
      <c r="C297" s="242"/>
      <c r="D297" s="243"/>
      <c r="E297" s="244"/>
      <c r="F297" s="78">
        <f>SUM(C297:E297)</f>
        <v>0</v>
      </c>
      <c r="G297" s="119"/>
    </row>
    <row r="298" spans="1:7" ht="13.5" customHeight="1" x14ac:dyDescent="0.2">
      <c r="A298" s="283"/>
      <c r="B298" s="49" t="s">
        <v>46</v>
      </c>
      <c r="C298" s="75">
        <f>C296*C297</f>
        <v>0</v>
      </c>
      <c r="D298" s="76"/>
      <c r="E298" s="76"/>
      <c r="F298" s="78">
        <f>SUM(C298:E298)</f>
        <v>0</v>
      </c>
      <c r="G298" s="119"/>
    </row>
    <row r="299" spans="1:7" ht="13.5" customHeight="1" x14ac:dyDescent="0.2">
      <c r="A299" s="284"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150</v>
      </c>
      <c r="F300" s="78">
        <f>SUM(B300:E300)</f>
        <v>150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4"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150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750</v>
      </c>
      <c r="F320" s="78">
        <f>SUM(B320:E320)</f>
        <v>750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750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10" zoomScale="115" zoomScaleNormal="100" zoomScaleSheetLayoutView="115" workbookViewId="0">
      <selection activeCell="H39" sqref="H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A97A4717-88BC-407D-A693-B16FB211F544}">
      <formula1>"第一種木材関連事業者,第二種木材関連事業者"</formula1>
    </dataValidation>
    <dataValidation type="list" allowBlank="1" showInputMessage="1" showErrorMessage="1" sqref="C60:G60 C70:G72 C100:G105 C82:G84" xr:uid="{7C189428-E480-40AC-AB95-678660CB7346}">
      <formula1>"○"</formula1>
    </dataValidation>
    <dataValidation type="list" allowBlank="1" showInputMessage="1" showErrorMessage="1" sqref="C24:G24" xr:uid="{C2CABAC3-B957-4D97-8CFE-812679F5549C}">
      <formula1>"有,無"</formula1>
    </dataValidation>
    <dataValidation type="list" allowBlank="1" showInputMessage="1" showErrorMessage="1" sqref="C23:G23" xr:uid="{7BBFB968-4A24-49F3-B1EF-E70622A19511}">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87A3254A-E976-4E99-8914-045997444A09}">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3DFD79-BC1E-474A-8374-D3076022738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0B889E4B-79CB-4F54-9F4D-F6815827A3B4}">
  <ds:schemaRefs>
    <ds:schemaRef ds:uri="http://schemas.microsoft.com/sharepoint/v3/contenttype/forms"/>
  </ds:schemaRefs>
</ds:datastoreItem>
</file>

<file path=customXml/itemProps3.xml><?xml version="1.0" encoding="utf-8"?>
<ds:datastoreItem xmlns:ds="http://schemas.openxmlformats.org/officeDocument/2006/customXml" ds:itemID="{C7E76001-0873-4C8D-94DB-739194A24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