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375FD5F-06B8-4572-9F5A-9A91EA73FD7F}"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<sst xmlns="http://schemas.openxmlformats.org/spreadsheetml/2006/main" count="1698" uniqueCount="410">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</sst>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41</v>
      </c>
      <c r="D5" s="259"/>
      <c r="F5" s="39"/>
    </row>
    <row r="6" spans="1:6" ht="14.4" x14ac:dyDescent="0.2">
      <c r="A6" s="38"/>
      <c r="B6" s="225" t="s">
        <v>21</v>
      </c>
      <c r="C6" s="260">
        <f>'2購入希望価格明細（製品）'!B18</f>
        <v>5000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82" zoomScaleNormal="100" zoomScaleSheetLayoutView="100" workbookViewId="0">
      <selection activeCell="L271" sqref="L271"/>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41</v>
      </c>
      <c r="D17" s="9"/>
      <c r="E17" s="9"/>
      <c r="F17" s="9"/>
      <c r="G17" s="9"/>
    </row>
    <row r="18" spans="1:7" x14ac:dyDescent="0.2">
      <c r="A18" s="104" t="s">
        <v>167</v>
      </c>
      <c r="B18" s="166">
        <f>F40</f>
        <v>5000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F280</f>
        <v>4050</v>
      </c>
      <c r="F22" s="75">
        <f>SUM(C22:E22)</f>
        <v>4050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50</v>
      </c>
      <c r="F24" s="75">
        <f t="shared" si="0"/>
        <v>50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150</v>
      </c>
      <c r="F26" s="75">
        <f t="shared" si="0"/>
        <v>150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750</v>
      </c>
      <c r="F38" s="75">
        <f t="shared" si="0"/>
        <v>750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0</v>
      </c>
      <c r="E40" s="75">
        <f t="shared" si="2"/>
        <v>5000</v>
      </c>
      <c r="F40" s="75">
        <f t="shared" si="0"/>
        <v>5000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79" t="s">
        <v>17</v>
      </c>
      <c r="B215" s="280"/>
      <c r="C215" s="47" t="s">
        <v>47</v>
      </c>
      <c r="D215" s="68"/>
      <c r="E215" s="47" t="s">
        <v>92</v>
      </c>
      <c r="F215" s="4" t="s">
        <v>12</v>
      </c>
      <c r="G215" s="23"/>
    </row>
    <row r="216" spans="1:7" ht="13.5" hidden="1" customHeight="1" x14ac:dyDescent="0.2">
      <c r="A216" s="281"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1"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1"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1"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1"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79" t="s">
        <v>17</v>
      </c>
      <c r="B272" s="280"/>
      <c r="C272" s="230" t="s">
        <v>326</v>
      </c>
      <c r="D272" s="68"/>
      <c r="E272" s="47" t="s">
        <v>92</v>
      </c>
      <c r="F272" s="4" t="s">
        <v>12</v>
      </c>
      <c r="G272" s="23"/>
    </row>
    <row r="273" spans="1:7" ht="13.5" customHeight="1" x14ac:dyDescent="0.2">
      <c r="A273" s="281" t="s">
        <v>327</v>
      </c>
      <c r="B273" s="49" t="s">
        <v>76</v>
      </c>
      <c r="C273" s="245"/>
      <c r="D273" s="240"/>
      <c r="E273" s="241"/>
      <c r="F273" s="78">
        <f>IF(ISERROR(SUM(B275:E275)/SUM(B274:E274))," ",(SUM(B275:E275)/SUM(B274:E274)))</f>
        <v>0</v>
      </c>
      <c r="G273" s="119"/>
    </row>
    <row r="274" spans="1:7" ht="13.5" customHeight="1" x14ac:dyDescent="0.2">
      <c r="A274" s="282"/>
      <c r="B274" s="171" t="s">
        <v>305</v>
      </c>
      <c r="C274" s="242">
        <v>50</v>
      </c>
      <c r="D274" s="243"/>
      <c r="E274" s="244"/>
      <c r="F274" s="78">
        <f>SUM(C274:E274)</f>
        <v>50</v>
      </c>
      <c r="G274" s="119"/>
    </row>
    <row r="275" spans="1:7" ht="13.5" customHeight="1" x14ac:dyDescent="0.2">
      <c r="A275" s="283"/>
      <c r="B275" s="49" t="s">
        <v>46</v>
      </c>
      <c r="C275" s="75">
        <f>C273*C274</f>
        <v>0</v>
      </c>
      <c r="D275" s="76"/>
      <c r="E275" s="76"/>
      <c r="F275" s="78">
        <f>SUM(C275:E275)</f>
        <v>0</v>
      </c>
      <c r="G275" s="119"/>
    </row>
    <row r="276" spans="1:7" ht="13.5" customHeight="1" x14ac:dyDescent="0.2">
      <c r="A276" s="281"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4000</v>
      </c>
      <c r="F277" s="78">
        <f>SUM(B277:E277)</f>
        <v>4000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1"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4050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79" t="s">
        <v>17</v>
      </c>
      <c r="B285" s="280"/>
      <c r="C285" s="68"/>
      <c r="D285" s="68"/>
      <c r="E285" s="47" t="s">
        <v>92</v>
      </c>
      <c r="F285" s="4" t="s">
        <v>12</v>
      </c>
      <c r="G285" s="23"/>
    </row>
    <row r="286" spans="1:7" ht="13.5" customHeight="1" x14ac:dyDescent="0.2">
      <c r="A286" s="281"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50</v>
      </c>
      <c r="F287" s="78">
        <f>SUM(B287:E287)</f>
        <v>50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1"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50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79" t="s">
        <v>17</v>
      </c>
      <c r="B295" s="280"/>
      <c r="C295" s="230" t="s">
        <v>326</v>
      </c>
      <c r="D295" s="68"/>
      <c r="E295" s="47" t="s">
        <v>92</v>
      </c>
      <c r="F295" s="4" t="s">
        <v>12</v>
      </c>
      <c r="G295" s="23"/>
    </row>
    <row r="296" spans="1:7" ht="13.5" customHeight="1" x14ac:dyDescent="0.2">
      <c r="A296" s="281" t="s">
        <v>327</v>
      </c>
      <c r="B296" s="49" t="s">
        <v>76</v>
      </c>
      <c r="C296" s="245"/>
      <c r="D296" s="240"/>
      <c r="E296" s="241"/>
      <c r="F296" s="78" t="str">
        <f>IF(ISERROR(SUM(B298:E298)/SUM(B297:E297))," ",(SUM(B298:E298)/SUM(B297:E297)))</f>
        <v xml:space="preserve"> </v>
      </c>
      <c r="G296" s="119"/>
    </row>
    <row r="297" spans="1:7" ht="13.5" customHeight="1" x14ac:dyDescent="0.2">
      <c r="A297" s="282"/>
      <c r="B297" s="171" t="s">
        <v>305</v>
      </c>
      <c r="C297" s="242"/>
      <c r="D297" s="243"/>
      <c r="E297" s="244"/>
      <c r="F297" s="78">
        <f>SUM(C297:E297)</f>
        <v>0</v>
      </c>
      <c r="G297" s="119"/>
    </row>
    <row r="298" spans="1:7" ht="13.5" customHeight="1" x14ac:dyDescent="0.2">
      <c r="A298" s="283"/>
      <c r="B298" s="49" t="s">
        <v>46</v>
      </c>
      <c r="C298" s="75">
        <f>C296*C297</f>
        <v>0</v>
      </c>
      <c r="D298" s="76"/>
      <c r="E298" s="76"/>
      <c r="F298" s="78">
        <f>SUM(C298:E298)</f>
        <v>0</v>
      </c>
      <c r="G298" s="119"/>
    </row>
    <row r="299" spans="1:7" ht="13.5" customHeight="1" x14ac:dyDescent="0.2">
      <c r="A299" s="281"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150</v>
      </c>
      <c r="F300" s="78">
        <f>SUM(B300:E300)</f>
        <v>150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1"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150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79" t="s">
        <v>17</v>
      </c>
      <c r="B318" s="280"/>
      <c r="C318" s="68"/>
      <c r="D318" s="68"/>
      <c r="E318" s="47" t="s">
        <v>381</v>
      </c>
      <c r="F318" s="4" t="s">
        <v>12</v>
      </c>
      <c r="G318" s="23"/>
    </row>
    <row r="319" spans="1:7" ht="13.5" customHeight="1" x14ac:dyDescent="0.2">
      <c r="A319" s="281"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750</v>
      </c>
      <c r="F320" s="78">
        <f>SUM(B320:E320)</f>
        <v>750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1"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750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5"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ht="13.05"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6"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84DB0BF8-9342-41A9-BF9C-2FDA54BFC193}">
      <formula1>"第一種木材関連事業者,第二種木材関連事業者"</formula1>
    </dataValidation>
    <dataValidation type="list" allowBlank="1" showInputMessage="1" showErrorMessage="1" sqref="C60:G60 C70:G72 C100:G105 C82:G84" xr:uid="{ED7641FE-43DE-4EF1-83A5-BE8D55A9BB6A}">
      <formula1>"○"</formula1>
    </dataValidation>
    <dataValidation type="list" allowBlank="1" showInputMessage="1" showErrorMessage="1" sqref="C24:G24" xr:uid="{5B0A350B-181B-46D5-9E5B-24635ED52136}">
      <formula1>"有,無"</formula1>
    </dataValidation>
    <dataValidation type="list" allowBlank="1" showInputMessage="1" showErrorMessage="1" sqref="C23:G23" xr:uid="{AD541F82-A1A3-4B97-8373-DF5F672C485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9A3F59EF-E9A8-49AF-8340-92E9B500199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98AC0-AC92-4CAB-AF17-60642B07810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AF794B5C-33DB-4CA6-BCB3-F807463B7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E6EE65-FDF0-428A-9DC1-5C2D293FF0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2026-06-15T02:43:20Z</cp:lastPrinted>
  <dcterms:created xsi:type="dcterms:W3CDTF">2017-12-01T06:36:37Z</dcterms:created>
  <dcterms:modified xsi:type="dcterms:W3CDTF">2026-06-23T05:54:01Z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