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E79BDBB6-F060-41C7-82F6-3F3B00DFE899}"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7" i="4"/>
  <c r="F275" i="4"/>
  <c r="F274" i="4"/>
  <c r="C298" i="4"/>
  <c r="F298" i="4" s="1"/>
  <c r="E301" i="4"/>
  <c r="F297" i="4"/>
  <c r="D13" i="1"/>
  <c r="C5" i="27"/>
  <c r="C37" i="25"/>
  <c r="C19" i="25"/>
  <c r="F296" i="4" l="1"/>
  <c r="F280"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F302"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E26" i="4" l="1"/>
  <c r="E40" i="4" s="1"/>
  <c r="F289"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6"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<sst xmlns="http://schemas.openxmlformats.org/spreadsheetml/2006/main" count="1698" uniqueCount="410">
  <si>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</si>
  <si>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</si>
  <si>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</si>
  <si>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</si>
  <si>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</si>
  <si>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</si>
  <si>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</si>
  <si>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</si>
  <si>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</si>
  <si>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</si>
  <si>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</si>
  <si>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</si>
  <si>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</si>
  <si>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</si>
  <si>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</si>
  <si>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</si>
  <si>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</si>
  <si>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</si>
  <si>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</si>
  <si>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</si>
  <si>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</si>
  <si>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</si>
  <si>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</si>
  <si>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</si>
  <si>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</si>
  <si>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</si>
  <si>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</si>
  <si>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</si>
  <si>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</si>
  <si>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</si>
  <si>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</si>
  <si>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</si>
  <si>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</si>
  <si>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</si>
  <si>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</si>
  <si>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</si>
  <si>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</si>
  <si>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</si>
  <si>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</si>
  <si>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</si>
  <si>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</si>
  <si>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</si>
  <si>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</si>
  <si>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</si>
  <si>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</si>
  <si>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</si>
  <si>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</si>
  <si>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</si>
  <si>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</si>
  <si>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</si>
  <si>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</si>
  <si>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</si>
  <si>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</si>
  <si>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</si>
  <si>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</si>
  <si>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</si>
  <si>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</si>
  <si>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</si>
  <si>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</si>
  <si>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</si>
  <si>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</si>
  <si>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</si>
  <si>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</si>
  <si>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</si>
  <si>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</si>
  <si>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</si>
  <si>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</si>
  <si>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</si>
  <si>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</si>
  <si>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</si>
  <si>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</si>
  <si>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</si>
  <si>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</si>
  <si>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</si>
  <si>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</si>
  <si>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</si>
  <si>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</si>
  <si>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</si>
  <si>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</si>
  <si>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</si>
  <si>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</si>
  <si>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</si>
  <si>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</si>
  <si>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</si>
  <si>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</si>
  <si>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</si>
  <si>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</si>
  <si>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</si>
  <si>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</si>
  <si>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</si>
  <si>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</si>
  <si>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</si>
  <si>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</si>
  <si>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</si>
  <si>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</si>
  <si>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</si>
  <si>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</si>
  <si>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</si>
  <si>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</si>
  <si>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</si>
  <si>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</si>
  <si>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</si>
  <si>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</si>
  <si>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</si>
  <si>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</si>
  <si>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</si>
  <si>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</si>
  <si>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</si>
  <si>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</si>
  <si>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</si>
  <si>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</si>
  <si>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</si>
  <si>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</si>
  <si>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</si>
  <si>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</si>
  <si>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</si>
  <si>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</si>
  <si>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</si>
  <si>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</si>
  <si>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</si>
  <si>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</si>
  <si>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</si>
  <si>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</si>
  <si>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</si>
  <si>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</si>
  <si>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</si>
  <si>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</si>
  <si>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</si>
  <si>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</si>
  <si>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</si>
  <si>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</si>
  <si>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</si>
  <si>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</si>
  <si>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</si>
  <si>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</si>
  <si>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</si>
  <si>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</si>
  <si>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</si>
  <si>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</si>
  <si>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</si>
  <si>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</si>
  <si>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</si>
  <si>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</si>
  <si>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</si>
  <si>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</si>
  <si>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</si>
  <si>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</si>
  <si>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</si>
  <si>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</si>
  <si>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</si>
  <si>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</si>
  <si>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</si>
  <si>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</si>
  <si>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</si>
  <si>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</si>
  <si>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</si>
  <si>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</si>
  <si>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</si>
  <si>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</si>
  <si>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</si>
  <si>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</si>
  <si>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</si>
  <si>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</si>
  <si>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</si>
  <si>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</si>
  <si>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</si>
  <si>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</si>
  <si>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</si>
  <si>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</si>
  <si>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</si>
  <si>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</si>
  <si>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</si>
  <si>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</si>
  <si>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</si>
  <si>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</si>
  <si>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</si>
  <si>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</si>
  <si>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</si>
  <si>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</si>
  <si>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</si>
  <si>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</si>
  <si>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</si>
  <si>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</si>
  <si>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</si>
  <si>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</si>
  <si>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</si>
  <si>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</si>
  <si>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</si>
  <si>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</si>
  <si>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</si>
  <si>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</si>
  <si>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</si>
  <si>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</si>
  <si>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</si>
  <si>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</si>
  <si>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</si>
  <si>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</si>
  <si>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</si>
  <si>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</si>
  <si>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</si>
  <si>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</si>
  <si>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</si>
  <si>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</si>
  <si>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</si>
  <si>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</si>
  <si>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</si>
  <si>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</si>
  <si>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</si>
  <si>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</si>
  <si>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</si>
  <si>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</si>
  <si>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</si>
  <si>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</si>
  <si>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</si>
  <si>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</si>
  <si>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</si>
  <si>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</si>
  <si>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</si>
  <si>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</si>
  <si>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</si>
  <si>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</si>
  <si>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</si>
  <si>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</si>
  <si>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</si>
  <si>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</si>
  <si>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</si>
  <si>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</si>
  <si>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</si>
  <si>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</si>
  <si>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</si>
  <si>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</si>
  <si>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</si>
  <si>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</si>
  <si>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</si>
  <si>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</si>
  <si>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</si>
  <si>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</si>
  <si>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</si>
  <si>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</si>
  <si>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</si>
  <si>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</si>
  <si>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</si>
  <si>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</si>
  <si>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</si>
  <si>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</si>
  <si>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</si>
  <si>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</si>
  <si>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</si>
  <si>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</si>
  <si>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</si>
  <si>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</si>
  <si>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</si>
  <si>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</si>
  <si>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</si>
  <si>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</si>
  <si>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</si>
  <si>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</si>
  <si>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</si>
  <si>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</si>
  <si>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</si>
  <si>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</si>
  <si>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</si>
  <si>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</si>
  <si>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</si>
  <si>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</si>
  <si>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</si>
  <si>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</si>
  <si>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</si>
  <si>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</si>
  <si>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</si>
  <si>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</si>
  <si>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</si>
  <si>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</si>
  <si>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</si>
  <si>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</si>
  <si>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</si>
  <si>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</si>
  <si>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</si>
  <si>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</si>
  <si>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</si>
  <si>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</si>
  <si>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</si>
  <si>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</si>
  <si>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</si>
  <si>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</si>
  <si>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</si>
  <si>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</si>
  <si>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</si>
  <si>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</si>
  <si>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</si>
  <si>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</si>
  <si>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</si>
  <si>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</si>
  <si>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</si>
  <si>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</si>
  <si>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</si>
  <si>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</si>
  <si>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</si>
  <si>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</si>
  <si>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</si>
  <si>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</si>
  <si>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</si>
  <si>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</si>
  <si>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</si>
  <si>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</si>
  <si>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</si>
  <si>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</si>
  <si>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</si>
  <si>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</si>
  <si>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</si>
  <si>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</si>
  <si>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</si>
  <si>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</si>
  <si>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</si>
  <si>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</si>
  <si>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</si>
  <si>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</si>
  <si>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</si>
  <si>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</si>
  <si>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</si>
  <si>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</si>
  <si>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</si>
  <si>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</si>
  <si>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</si>
  <si>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</si>
  <si>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</si>
  <si>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</si>
  <si>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</si>
  <si>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</si>
  <si>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</si>
  <si>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</si>
  <si>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</si>
  <si>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</si>
  <si>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</si>
  <si>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</si>
  <si>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</si>
  <si>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</si>
  <si>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</si>
  <si>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</si>
  <si>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</si>
  <si>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</si>
  <si>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</si>
  <si>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</si>
  <si>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</si>
  <si>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</si>
  <si>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</si>
  <si>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</si>
  <si>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</si>
  <si>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</si>
  <si>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</si>
  <si>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</si>
  <si>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</si>
  <si>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</si>
  <si>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</si>
  <si>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</si>
  <si>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</si>
  <si>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</si>
  <si>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</si>
  <si>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</si>
  <si>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</si>
  <si>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</si>
  <si>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</si>
  <si>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</si>
  <si>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</si>
  <si>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</si>
  <si>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</si>
  <si>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</si>
  <si>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</si>
  <si>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</si>
  <si>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</si>
  <si>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</si>
  <si>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</si>
  <si>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</si>
  <si>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</si>
  <si>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</si>
  <si>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</si>
  <si>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</si>
  <si>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</si>
  <si>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</si>
  <si>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</si>
  <si>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</si>
  <si>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</si>
  <si>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</si>
  <si>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仙台森林管理署</t>
    <rPh sb="0" eb="2">
      <t>センダイ</t>
    </rPh>
    <rPh sb="2" eb="4">
      <t>シンリン</t>
    </rPh>
    <rPh sb="4" eb="7">
      <t>カンリショ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</si>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</sst>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7620</xdr:colOff>
          <xdr:row>6</xdr:row>
          <xdr:rowOff>137160</xdr:rowOff>
        </xdr:from>
        <xdr:to>
          <xdr:col>8</xdr:col>
          <xdr:colOff>617220</xdr:colOff>
          <xdr:row>8</xdr:row>
          <xdr:rowOff>38100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4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6</xdr:row>
          <xdr:rowOff>137160</xdr:rowOff>
        </xdr:from>
        <xdr:to>
          <xdr:col>9</xdr:col>
          <xdr:colOff>53340</xdr:colOff>
          <xdr:row>8</xdr:row>
          <xdr:rowOff>45720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4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2.xml"/><Relationship Id="rId16" Type="http://schemas.openxmlformats.org/officeDocument/2006/relationships/ctrlProp" Target="../ctrlProps/ctrlProp73.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topLeftCell="A10" zoomScaleNormal="100" zoomScaleSheetLayoutView="100" workbookViewId="0">
      <selection activeCell="A20" sqref="A20:F24"/>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5" thickBot="1" x14ac:dyDescent="0.25"/>
    <row r="3" spans="1:6" ht="13.05"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37</v>
      </c>
      <c r="D5" s="259"/>
      <c r="F5" s="39"/>
    </row>
    <row r="6" spans="1:6" ht="14.4" x14ac:dyDescent="0.2">
      <c r="A6" s="38"/>
      <c r="B6" s="225" t="s">
        <v>21</v>
      </c>
      <c r="C6" s="260">
        <f>'2購入希望価格明細（製品）'!B18</f>
        <v>1500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ht="13.05" x14ac:dyDescent="0.2">
      <c r="A10" s="38"/>
      <c r="B10" s="229"/>
      <c r="F10" s="39"/>
    </row>
    <row r="11" spans="1:6" ht="13.05" x14ac:dyDescent="0.2">
      <c r="A11" s="38"/>
      <c r="B11" s="229"/>
      <c r="F11" s="39"/>
    </row>
    <row r="12" spans="1:6" ht="13.05" x14ac:dyDescent="0.2">
      <c r="A12" s="38"/>
      <c r="F12" s="39"/>
    </row>
    <row r="13" spans="1:6" ht="16.2" x14ac:dyDescent="0.2">
      <c r="A13" s="264" t="s">
        <v>324</v>
      </c>
      <c r="B13" s="265"/>
      <c r="C13" s="265"/>
      <c r="D13" s="265"/>
      <c r="E13" s="265"/>
      <c r="F13" s="266"/>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31" zoomScaleNormal="100" zoomScaleSheetLayoutView="100" workbookViewId="0">
      <selection activeCell="O312" sqref="O312"/>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ht="13.05"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5" spans="1:8" ht="13.05" x14ac:dyDescent="0.2"/>
    <row r="16" spans="1:8" x14ac:dyDescent="0.2">
      <c r="A16" s="155" t="s">
        <v>235</v>
      </c>
      <c r="B16" s="235" t="s">
        <v>383</v>
      </c>
      <c r="C16" s="236" t="s">
        <v>38</v>
      </c>
    </row>
    <row r="17" spans="1:7" ht="29.25" customHeight="1" x14ac:dyDescent="0.2">
      <c r="A17" s="103" t="s">
        <v>174</v>
      </c>
      <c r="B17" s="87" t="s">
        <v>325</v>
      </c>
      <c r="C17" s="246">
        <v>37</v>
      </c>
      <c r="D17" s="9"/>
      <c r="E17" s="9"/>
      <c r="F17" s="9"/>
      <c r="G17" s="9"/>
    </row>
    <row r="18" spans="1:7" x14ac:dyDescent="0.2">
      <c r="A18" s="104" t="s">
        <v>167</v>
      </c>
      <c r="B18" s="166">
        <f>F40</f>
        <v>1500</v>
      </c>
      <c r="C18" s="15"/>
      <c r="D18" s="9"/>
      <c r="E18" s="9"/>
      <c r="F18" s="9"/>
      <c r="G18" s="9"/>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F280</f>
        <v>900</v>
      </c>
      <c r="F22" s="75">
        <f>SUM(C22:E22)</f>
        <v>900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0</v>
      </c>
      <c r="D24" s="75">
        <f>F248</f>
        <v>0</v>
      </c>
      <c r="E24" s="75">
        <f>F290</f>
        <v>100</v>
      </c>
      <c r="F24" s="75">
        <f t="shared" si="0"/>
        <v>100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0</v>
      </c>
      <c r="D26" s="75">
        <f>F267</f>
        <v>0</v>
      </c>
      <c r="E26" s="75">
        <f>F303</f>
        <v>0</v>
      </c>
      <c r="F26" s="75">
        <f t="shared" si="0"/>
        <v>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450</v>
      </c>
      <c r="F28" s="75">
        <f t="shared" si="0"/>
        <v>450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7" ht="13.5" customHeight="1" x14ac:dyDescent="0.2">
      <c r="A33" s="280"/>
      <c r="B33" s="1" t="s">
        <v>53</v>
      </c>
      <c r="C33" s="75">
        <f>F172</f>
        <v>0</v>
      </c>
      <c r="D33" s="75"/>
      <c r="E33" s="75"/>
      <c r="F33" s="75">
        <f t="shared" si="1"/>
        <v>0</v>
      </c>
      <c r="G33" s="23"/>
    </row>
    <row r="34" spans="1:7" ht="13.5" customHeight="1" x14ac:dyDescent="0.2">
      <c r="A34" s="279" t="s">
        <v>220</v>
      </c>
      <c r="B34" s="1" t="s">
        <v>75</v>
      </c>
      <c r="C34" s="75">
        <f>F184</f>
        <v>0</v>
      </c>
      <c r="D34" s="75"/>
      <c r="E34" s="75"/>
      <c r="F34" s="75">
        <f t="shared" si="1"/>
        <v>0</v>
      </c>
      <c r="G34" s="23"/>
    </row>
    <row r="35" spans="1:7" ht="13.5" customHeight="1" x14ac:dyDescent="0.2">
      <c r="A35" s="280"/>
      <c r="B35" s="1" t="s">
        <v>53</v>
      </c>
      <c r="C35" s="75">
        <f>F185</f>
        <v>0</v>
      </c>
      <c r="D35" s="75"/>
      <c r="E35" s="75"/>
      <c r="F35" s="75">
        <f t="shared" si="1"/>
        <v>0</v>
      </c>
      <c r="G35" s="23"/>
    </row>
    <row r="36" spans="1:7" ht="13.5" customHeight="1" x14ac:dyDescent="0.2">
      <c r="A36" s="279" t="s">
        <v>221</v>
      </c>
      <c r="B36" s="1" t="s">
        <v>75</v>
      </c>
      <c r="C36" s="75">
        <f>F197</f>
        <v>0</v>
      </c>
      <c r="D36" s="75"/>
      <c r="E36" s="75"/>
      <c r="F36" s="75">
        <f t="shared" si="1"/>
        <v>0</v>
      </c>
      <c r="G36" s="23"/>
    </row>
    <row r="37" spans="1:7" ht="13.5" customHeight="1" x14ac:dyDescent="0.2">
      <c r="A37" s="280"/>
      <c r="B37" s="1" t="s">
        <v>53</v>
      </c>
      <c r="C37" s="75">
        <f>F198</f>
        <v>0</v>
      </c>
      <c r="D37" s="75"/>
      <c r="E37" s="75"/>
      <c r="F37" s="75">
        <f t="shared" si="1"/>
        <v>0</v>
      </c>
      <c r="G37" s="23"/>
    </row>
    <row r="38" spans="1:7" ht="13.5" customHeight="1" x14ac:dyDescent="0.2">
      <c r="A38" s="279" t="s">
        <v>217</v>
      </c>
      <c r="B38" s="1" t="s">
        <v>75</v>
      </c>
      <c r="C38" s="75">
        <f>F210</f>
        <v>0</v>
      </c>
      <c r="D38" s="75"/>
      <c r="E38" s="75">
        <f>F323</f>
        <v>50</v>
      </c>
      <c r="F38" s="75">
        <f t="shared" si="0"/>
        <v>50</v>
      </c>
      <c r="G38" s="23"/>
    </row>
    <row r="39" spans="1:7" ht="13.5" customHeight="1" x14ac:dyDescent="0.2">
      <c r="A39" s="280"/>
      <c r="B39" s="1" t="s">
        <v>53</v>
      </c>
      <c r="C39" s="75">
        <f>F211</f>
        <v>0</v>
      </c>
      <c r="D39" s="75"/>
      <c r="E39" s="75">
        <f>F324</f>
        <v>0</v>
      </c>
      <c r="F39" s="75">
        <f t="shared" si="0"/>
        <v>0</v>
      </c>
      <c r="G39" s="23"/>
    </row>
    <row r="40" spans="1:7" ht="13.5" customHeight="1" x14ac:dyDescent="0.2">
      <c r="A40" s="279" t="s">
        <v>54</v>
      </c>
      <c r="B40" s="1" t="s">
        <v>75</v>
      </c>
      <c r="C40" s="75">
        <f>SUM(C22,C24,C26,C28,C30,C32,C34,C36,C38)</f>
        <v>0</v>
      </c>
      <c r="D40" s="75">
        <f t="shared" ref="D40:E40" si="2">SUM(D22,D24,D26,D28,D30,D32,D34,D36,D38)</f>
        <v>0</v>
      </c>
      <c r="E40" s="75">
        <f t="shared" si="2"/>
        <v>1500</v>
      </c>
      <c r="F40" s="75">
        <f t="shared" si="0"/>
        <v>1500</v>
      </c>
      <c r="G40" s="23"/>
    </row>
    <row r="41" spans="1:7" ht="13.5" customHeight="1" x14ac:dyDescent="0.2">
      <c r="A41" s="28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9" t="s">
        <v>168</v>
      </c>
      <c r="E42" s="29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1"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1"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1"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1"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1"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1"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1"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1"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1"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1"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1"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1"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1"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4"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85" t="s">
        <v>17</v>
      </c>
      <c r="B93" s="286"/>
      <c r="C93" s="47" t="s">
        <v>47</v>
      </c>
      <c r="D93" s="68"/>
      <c r="E93" s="47" t="s">
        <v>92</v>
      </c>
      <c r="F93" s="4" t="s">
        <v>12</v>
      </c>
      <c r="G93" s="23"/>
    </row>
    <row r="94" spans="1:7" ht="13.5" hidden="1" customHeight="1" x14ac:dyDescent="0.2">
      <c r="A94" s="284"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1"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1"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4"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5" t="s">
        <v>17</v>
      </c>
      <c r="B109" s="286"/>
      <c r="C109" s="47" t="s">
        <v>47</v>
      </c>
      <c r="D109" s="47" t="s">
        <v>48</v>
      </c>
      <c r="E109" s="47" t="s">
        <v>92</v>
      </c>
      <c r="F109" s="4" t="s">
        <v>12</v>
      </c>
      <c r="G109" s="23"/>
    </row>
    <row r="110" spans="1:7" ht="13.5" hidden="1" customHeight="1" x14ac:dyDescent="0.2">
      <c r="A110" s="284"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4"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1"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1"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1"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4"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285" t="s">
        <v>17</v>
      </c>
      <c r="B215" s="286"/>
      <c r="C215" s="47" t="s">
        <v>47</v>
      </c>
      <c r="D215" s="68"/>
      <c r="E215" s="47" t="s">
        <v>92</v>
      </c>
      <c r="F215" s="4" t="s">
        <v>12</v>
      </c>
      <c r="G215" s="23"/>
    </row>
    <row r="216" spans="1:7" ht="13.5" hidden="1" customHeight="1" x14ac:dyDescent="0.2">
      <c r="A216" s="284" t="s">
        <v>222</v>
      </c>
      <c r="B216" s="167" t="s">
        <v>304</v>
      </c>
      <c r="C216" s="245"/>
      <c r="D216" s="76"/>
      <c r="E216" s="245"/>
      <c r="F216" s="78" t="str">
        <f>IF(ISERROR(SUM(C218:E218)/SUM(C217:E217))," ",(SUM(C218:E218)/SUM(C217:E217)))</f>
        <v xml:space="preserve"> </v>
      </c>
      <c r="G216" s="119"/>
    </row>
    <row r="217" spans="1:7" ht="13.5" hidden="1" customHeight="1" x14ac:dyDescent="0.2">
      <c r="A217" s="282"/>
      <c r="B217" s="167" t="s">
        <v>305</v>
      </c>
      <c r="C217" s="75"/>
      <c r="D217" s="76"/>
      <c r="E217" s="75"/>
      <c r="F217" s="78">
        <f>SUM(C217:E217)</f>
        <v>0</v>
      </c>
      <c r="G217" s="119"/>
    </row>
    <row r="218" spans="1:7" ht="13.5" hidden="1" customHeight="1" x14ac:dyDescent="0.2">
      <c r="A218" s="283"/>
      <c r="B218" s="167" t="s">
        <v>46</v>
      </c>
      <c r="C218" s="75">
        <f>C216*C217</f>
        <v>0</v>
      </c>
      <c r="D218" s="76"/>
      <c r="E218" s="75">
        <f>E216*E217</f>
        <v>0</v>
      </c>
      <c r="F218" s="78">
        <f>SUM(C218:E218)</f>
        <v>0</v>
      </c>
      <c r="G218" s="119"/>
    </row>
    <row r="219" spans="1:7" ht="13.5" hidden="1" customHeight="1" x14ac:dyDescent="0.2">
      <c r="A219" s="284" t="s">
        <v>207</v>
      </c>
      <c r="B219" s="167" t="s">
        <v>304</v>
      </c>
      <c r="C219" s="245"/>
      <c r="D219" s="76"/>
      <c r="E219" s="245"/>
      <c r="F219" s="78" t="str">
        <f>IF(ISERROR(SUM(C221:E221)/SUM(C220:E220))," ",(SUM(C221:E221)/SUM(C220:E220)))</f>
        <v xml:space="preserve"> </v>
      </c>
      <c r="G219" s="119"/>
    </row>
    <row r="220" spans="1:7" ht="13.5" hidden="1" customHeight="1" x14ac:dyDescent="0.2">
      <c r="A220" s="282"/>
      <c r="B220" s="167" t="s">
        <v>305</v>
      </c>
      <c r="C220" s="75"/>
      <c r="D220" s="76"/>
      <c r="E220" s="75"/>
      <c r="F220" s="78">
        <f>SUM(C220:E220)</f>
        <v>0</v>
      </c>
      <c r="G220" s="119"/>
    </row>
    <row r="221" spans="1:7" ht="13.5" hidden="1" customHeight="1" x14ac:dyDescent="0.2">
      <c r="A221" s="283"/>
      <c r="B221" s="167" t="s">
        <v>46</v>
      </c>
      <c r="C221" s="75">
        <f>C219*C220</f>
        <v>0</v>
      </c>
      <c r="D221" s="76"/>
      <c r="E221" s="75">
        <f>E219*E220</f>
        <v>0</v>
      </c>
      <c r="F221" s="78">
        <f>SUM(C221:E221)</f>
        <v>0</v>
      </c>
      <c r="G221" s="119"/>
    </row>
    <row r="222" spans="1:7" ht="13.5" hidden="1" customHeight="1" x14ac:dyDescent="0.2">
      <c r="A222" s="284" t="s">
        <v>208</v>
      </c>
      <c r="B222" s="167" t="s">
        <v>304</v>
      </c>
      <c r="C222" s="245"/>
      <c r="D222" s="76"/>
      <c r="E222" s="245"/>
      <c r="F222" s="78" t="str">
        <f>IF(ISERROR(SUM(C224:E224)/SUM(C223:E223))," ",(SUM(C224:E224)/SUM(C223:E223)))</f>
        <v xml:space="preserve"> </v>
      </c>
      <c r="G222" s="119"/>
    </row>
    <row r="223" spans="1:7" ht="13.5" hidden="1" customHeight="1" x14ac:dyDescent="0.2">
      <c r="A223" s="282"/>
      <c r="B223" s="167" t="s">
        <v>305</v>
      </c>
      <c r="C223" s="75"/>
      <c r="D223" s="76"/>
      <c r="E223" s="75"/>
      <c r="F223" s="78">
        <f>SUM(C223:E223)</f>
        <v>0</v>
      </c>
      <c r="G223" s="119"/>
    </row>
    <row r="224" spans="1:7" ht="13.5" hidden="1" customHeight="1" x14ac:dyDescent="0.2">
      <c r="A224" s="283"/>
      <c r="B224" s="167" t="s">
        <v>46</v>
      </c>
      <c r="C224" s="75">
        <f t="shared" ref="C224" si="40">C222*C223</f>
        <v>0</v>
      </c>
      <c r="D224" s="76"/>
      <c r="E224" s="75">
        <f t="shared" ref="E224" si="41">E222*E223</f>
        <v>0</v>
      </c>
      <c r="F224" s="78">
        <f>SUM(C224:E224)</f>
        <v>0</v>
      </c>
      <c r="G224" s="119"/>
    </row>
    <row r="225" spans="1:7" ht="13.5" hidden="1" customHeight="1" x14ac:dyDescent="0.2">
      <c r="A225" s="284" t="s">
        <v>209</v>
      </c>
      <c r="B225" s="167" t="s">
        <v>304</v>
      </c>
      <c r="C225" s="245"/>
      <c r="D225" s="76"/>
      <c r="E225" s="245"/>
      <c r="F225" s="78" t="str">
        <f>IF(ISERROR(SUM(C227:E227)/SUM(C226:E226))," ",(SUM(C227:E227)/SUM(C226:E226)))</f>
        <v xml:space="preserve"> </v>
      </c>
      <c r="G225" s="119"/>
    </row>
    <row r="226" spans="1:7" ht="13.5" hidden="1" customHeight="1" x14ac:dyDescent="0.2">
      <c r="A226" s="282"/>
      <c r="B226" s="167" t="s">
        <v>305</v>
      </c>
      <c r="C226" s="75"/>
      <c r="D226" s="76"/>
      <c r="E226" s="75"/>
      <c r="F226" s="78">
        <f>SUM(C226:E226)</f>
        <v>0</v>
      </c>
      <c r="G226" s="119"/>
    </row>
    <row r="227" spans="1:7" ht="13.5" hidden="1" customHeight="1" x14ac:dyDescent="0.2">
      <c r="A227" s="283"/>
      <c r="B227" s="169" t="s">
        <v>46</v>
      </c>
      <c r="C227" s="80">
        <f t="shared" ref="C227" si="42">C225*C226</f>
        <v>0</v>
      </c>
      <c r="D227" s="82"/>
      <c r="E227" s="80">
        <f t="shared" ref="E227" si="43">E225*E226</f>
        <v>0</v>
      </c>
      <c r="F227" s="75">
        <f>SUM(C227:E227)</f>
        <v>0</v>
      </c>
      <c r="G227" s="119"/>
    </row>
    <row r="228" spans="1:7" ht="13.5" hidden="1" customHeight="1" x14ac:dyDescent="0.2">
      <c r="A228" s="284" t="s">
        <v>12</v>
      </c>
      <c r="B228" s="167" t="s">
        <v>304</v>
      </c>
      <c r="C228" s="76"/>
      <c r="D228" s="76"/>
      <c r="E228" s="81"/>
      <c r="F228" s="75" t="str">
        <f>IF(ISERROR(F230/F229)," ",(F230/F229))</f>
        <v xml:space="preserve"> </v>
      </c>
      <c r="G228" s="119"/>
    </row>
    <row r="229" spans="1:7" ht="13.5" hidden="1" customHeight="1" x14ac:dyDescent="0.2">
      <c r="A229" s="282"/>
      <c r="B229" s="169" t="s">
        <v>305</v>
      </c>
      <c r="C229" s="76"/>
      <c r="D229" s="76"/>
      <c r="E229" s="76"/>
      <c r="F229" s="65">
        <f>SUM(F217,F220,F223,F226)</f>
        <v>0</v>
      </c>
      <c r="G229" s="119"/>
    </row>
    <row r="230" spans="1:7" ht="13.5" hidden="1" customHeight="1" x14ac:dyDescent="0.2">
      <c r="A230" s="283"/>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85" t="s">
        <v>17</v>
      </c>
      <c r="B234" s="286"/>
      <c r="C234" s="47" t="s">
        <v>47</v>
      </c>
      <c r="D234" s="68"/>
      <c r="E234" s="47" t="s">
        <v>92</v>
      </c>
      <c r="F234" s="4" t="s">
        <v>12</v>
      </c>
      <c r="G234" s="23"/>
    </row>
    <row r="235" spans="1:7" ht="13.5" hidden="1" customHeight="1" x14ac:dyDescent="0.2">
      <c r="A235" s="284"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4"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4"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4"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4"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85" t="s">
        <v>17</v>
      </c>
      <c r="B253" s="286"/>
      <c r="C253" s="47" t="s">
        <v>47</v>
      </c>
      <c r="D253" s="68"/>
      <c r="E253" s="47" t="s">
        <v>92</v>
      </c>
      <c r="F253" s="4" t="s">
        <v>12</v>
      </c>
      <c r="G253" s="23"/>
    </row>
    <row r="254" spans="1:7" ht="13.5" hidden="1" customHeight="1" x14ac:dyDescent="0.2">
      <c r="A254" s="284"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4"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4"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4"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4"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285" t="s">
        <v>17</v>
      </c>
      <c r="B272" s="286"/>
      <c r="C272" s="230" t="s">
        <v>326</v>
      </c>
      <c r="D272" s="68"/>
      <c r="E272" s="47" t="s">
        <v>92</v>
      </c>
      <c r="F272" s="4" t="s">
        <v>12</v>
      </c>
      <c r="G272" s="23"/>
    </row>
    <row r="273" spans="1:7" ht="13.5" customHeight="1" x14ac:dyDescent="0.2">
      <c r="A273" s="284" t="s">
        <v>327</v>
      </c>
      <c r="B273" s="49" t="s">
        <v>76</v>
      </c>
      <c r="C273" s="245"/>
      <c r="D273" s="240"/>
      <c r="E273" s="241"/>
      <c r="F273" s="78" t="str">
        <f>IF(ISERROR(SUM(B275:E275)/SUM(B274:E274))," ",(SUM(B275:E275)/SUM(B274:E274)))</f>
        <v xml:space="preserve"> </v>
      </c>
      <c r="G273" s="119"/>
    </row>
    <row r="274" spans="1:7" ht="13.5" customHeight="1" x14ac:dyDescent="0.2">
      <c r="A274" s="282"/>
      <c r="B274" s="171" t="s">
        <v>305</v>
      </c>
      <c r="C274" s="242"/>
      <c r="D274" s="243"/>
      <c r="E274" s="244"/>
      <c r="F274" s="78">
        <f>SUM(C274:E274)</f>
        <v>0</v>
      </c>
      <c r="G274" s="119"/>
    </row>
    <row r="275" spans="1:7" ht="13.5" customHeight="1" x14ac:dyDescent="0.2">
      <c r="A275" s="283"/>
      <c r="B275" s="49" t="s">
        <v>46</v>
      </c>
      <c r="C275" s="75">
        <f>C273*C274</f>
        <v>0</v>
      </c>
      <c r="D275" s="76"/>
      <c r="E275" s="76"/>
      <c r="F275" s="78">
        <f>SUM(C275:E275)</f>
        <v>0</v>
      </c>
      <c r="G275" s="119"/>
    </row>
    <row r="276" spans="1:7" ht="13.5" customHeight="1" x14ac:dyDescent="0.2">
      <c r="A276" s="284" t="s">
        <v>96</v>
      </c>
      <c r="B276" s="167" t="s">
        <v>304</v>
      </c>
      <c r="C276" s="76"/>
      <c r="D276" s="76"/>
      <c r="E276" s="245"/>
      <c r="F276" s="78">
        <f>IF(ISERROR(SUM(B278:E278)/SUM(B277:E277))," ",(SUM(B278:E278)/SUM(B277:E277)))</f>
        <v>0</v>
      </c>
      <c r="G276" s="119"/>
    </row>
    <row r="277" spans="1:7" ht="13.5" customHeight="1" x14ac:dyDescent="0.2">
      <c r="A277" s="282"/>
      <c r="B277" s="167" t="s">
        <v>305</v>
      </c>
      <c r="C277" s="76"/>
      <c r="D277" s="76"/>
      <c r="E277" s="75">
        <v>900</v>
      </c>
      <c r="F277" s="78">
        <f>SUM(B277:E277)</f>
        <v>900</v>
      </c>
      <c r="G277" s="119"/>
    </row>
    <row r="278" spans="1:7" ht="13.5" customHeight="1" x14ac:dyDescent="0.2">
      <c r="A278" s="283"/>
      <c r="B278" s="169" t="s">
        <v>46</v>
      </c>
      <c r="C278" s="82"/>
      <c r="D278" s="82"/>
      <c r="E278" s="80">
        <f>E276*E277</f>
        <v>0</v>
      </c>
      <c r="F278" s="79">
        <f>SUM(B278:E278)</f>
        <v>0</v>
      </c>
      <c r="G278" s="119"/>
    </row>
    <row r="279" spans="1:7" ht="13.5" customHeight="1" x14ac:dyDescent="0.2">
      <c r="A279" s="284" t="s">
        <v>12</v>
      </c>
      <c r="B279" s="167" t="s">
        <v>304</v>
      </c>
      <c r="C279" s="76"/>
      <c r="D279" s="76"/>
      <c r="E279" s="81"/>
      <c r="F279" s="75">
        <f>IF(ISERROR(F281/F280)," ",(F281/F280))</f>
        <v>0</v>
      </c>
      <c r="G279" s="119"/>
    </row>
    <row r="280" spans="1:7" ht="13.5" customHeight="1" x14ac:dyDescent="0.2">
      <c r="A280" s="282"/>
      <c r="B280" s="169" t="s">
        <v>305</v>
      </c>
      <c r="C280" s="76"/>
      <c r="D280" s="76"/>
      <c r="E280" s="76"/>
      <c r="F280" s="65">
        <f>SUM(F274+F277)</f>
        <v>900</v>
      </c>
      <c r="G280" s="119"/>
    </row>
    <row r="281" spans="1:7" ht="13.5" customHeight="1" x14ac:dyDescent="0.2">
      <c r="A281" s="283"/>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customHeight="1" x14ac:dyDescent="0.2">
      <c r="A284" s="170" t="s">
        <v>319</v>
      </c>
      <c r="B284" s="170"/>
      <c r="G284" s="6"/>
    </row>
    <row r="285" spans="1:7" ht="13.5" customHeight="1" x14ac:dyDescent="0.2">
      <c r="A285" s="285" t="s">
        <v>17</v>
      </c>
      <c r="B285" s="286"/>
      <c r="C285" s="68"/>
      <c r="D285" s="68"/>
      <c r="E285" s="47" t="s">
        <v>92</v>
      </c>
      <c r="F285" s="4" t="s">
        <v>12</v>
      </c>
      <c r="G285" s="23"/>
    </row>
    <row r="286" spans="1:7" ht="13.5" customHeight="1" x14ac:dyDescent="0.2">
      <c r="A286" s="284" t="s">
        <v>96</v>
      </c>
      <c r="B286" s="167" t="s">
        <v>304</v>
      </c>
      <c r="C286" s="76"/>
      <c r="D286" s="76"/>
      <c r="E286" s="245"/>
      <c r="F286" s="78">
        <f>IF(ISERROR(SUM(B288:E288)/SUM(B287:E287))," ",(SUM(B288:E288)/SUM(B287:E287)))</f>
        <v>0</v>
      </c>
      <c r="G286" s="119"/>
    </row>
    <row r="287" spans="1:7" ht="13.5" customHeight="1" x14ac:dyDescent="0.2">
      <c r="A287" s="282"/>
      <c r="B287" s="167" t="s">
        <v>305</v>
      </c>
      <c r="C287" s="76"/>
      <c r="D287" s="76"/>
      <c r="E287" s="75">
        <v>100</v>
      </c>
      <c r="F287" s="78">
        <f>SUM(B287:E287)</f>
        <v>100</v>
      </c>
      <c r="G287" s="119"/>
    </row>
    <row r="288" spans="1:7" ht="13.5" customHeight="1" x14ac:dyDescent="0.2">
      <c r="A288" s="283"/>
      <c r="B288" s="167" t="s">
        <v>46</v>
      </c>
      <c r="C288" s="76"/>
      <c r="D288" s="76"/>
      <c r="E288" s="75">
        <f t="shared" ref="E288" si="52">E286*E287</f>
        <v>0</v>
      </c>
      <c r="F288" s="237">
        <f>SUM(B288:E288)</f>
        <v>0</v>
      </c>
      <c r="G288" s="119"/>
    </row>
    <row r="289" spans="1:7" ht="13.5" customHeight="1" x14ac:dyDescent="0.2">
      <c r="A289" s="284" t="s">
        <v>12</v>
      </c>
      <c r="B289" s="167" t="s">
        <v>304</v>
      </c>
      <c r="C289" s="76"/>
      <c r="D289" s="76"/>
      <c r="E289" s="76"/>
      <c r="F289" s="78">
        <f>IF(ISERROR(F291/F290)," ",(F291/F290))</f>
        <v>0</v>
      </c>
      <c r="G289" s="119"/>
    </row>
    <row r="290" spans="1:7" ht="13.5" customHeight="1" x14ac:dyDescent="0.2">
      <c r="A290" s="282"/>
      <c r="B290" s="169" t="s">
        <v>305</v>
      </c>
      <c r="C290" s="82"/>
      <c r="D290" s="82"/>
      <c r="E290" s="82"/>
      <c r="F290" s="65">
        <f>SUM(F287)</f>
        <v>100</v>
      </c>
      <c r="G290" s="119"/>
    </row>
    <row r="291" spans="1:7" ht="13.5" customHeight="1" x14ac:dyDescent="0.2">
      <c r="A291" s="283"/>
      <c r="B291" s="169" t="s">
        <v>46</v>
      </c>
      <c r="C291" s="76"/>
      <c r="D291" s="76"/>
      <c r="E291" s="76"/>
      <c r="F291" s="75">
        <f>SUM(F288)</f>
        <v>0</v>
      </c>
      <c r="G291" s="119"/>
    </row>
    <row r="292" spans="1:7" ht="13.5" customHeight="1" x14ac:dyDescent="0.2">
      <c r="A292" s="170" t="s">
        <v>306</v>
      </c>
      <c r="B292" s="170"/>
    </row>
    <row r="293" spans="1:7" ht="13.5" customHeight="1" x14ac:dyDescent="0.2">
      <c r="A293" s="170"/>
      <c r="B293" s="170"/>
    </row>
    <row r="294" spans="1:7" ht="13.5" hidden="1" customHeight="1" x14ac:dyDescent="0.2">
      <c r="A294" s="170" t="s">
        <v>320</v>
      </c>
      <c r="B294" s="170"/>
      <c r="G294" s="6"/>
    </row>
    <row r="295" spans="1:7" ht="13.5" hidden="1" customHeight="1" x14ac:dyDescent="0.2">
      <c r="A295" s="285" t="s">
        <v>17</v>
      </c>
      <c r="B295" s="286"/>
      <c r="C295" s="230" t="s">
        <v>326</v>
      </c>
      <c r="D295" s="68"/>
      <c r="E295" s="47" t="s">
        <v>92</v>
      </c>
      <c r="F295" s="4" t="s">
        <v>12</v>
      </c>
      <c r="G295" s="23"/>
    </row>
    <row r="296" spans="1:7" ht="13.5" hidden="1" customHeight="1" x14ac:dyDescent="0.2">
      <c r="A296" s="284"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4"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4"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customHeight="1" x14ac:dyDescent="0.2">
      <c r="A307" s="170" t="s">
        <v>321</v>
      </c>
      <c r="B307" s="170"/>
      <c r="G307" s="6"/>
    </row>
    <row r="308" spans="1:7" ht="13.5" customHeight="1" x14ac:dyDescent="0.2">
      <c r="A308" s="285" t="s">
        <v>17</v>
      </c>
      <c r="B308" s="286"/>
      <c r="C308" s="68"/>
      <c r="D308" s="68"/>
      <c r="E308" s="47" t="s">
        <v>92</v>
      </c>
      <c r="F308" s="4" t="s">
        <v>12</v>
      </c>
      <c r="G308" s="23"/>
    </row>
    <row r="309" spans="1:7" ht="13.5" customHeight="1" x14ac:dyDescent="0.2">
      <c r="A309" s="284" t="s">
        <v>96</v>
      </c>
      <c r="B309" s="167" t="s">
        <v>304</v>
      </c>
      <c r="C309" s="76"/>
      <c r="D309" s="76"/>
      <c r="E309" s="245"/>
      <c r="F309" s="78">
        <f>IF(ISERROR(SUM(B311:E311)/SUM(B310:E310))," ",(SUM(B311:E311)/SUM(B310:E310)))</f>
        <v>0</v>
      </c>
      <c r="G309" s="119"/>
    </row>
    <row r="310" spans="1:7" ht="13.5" customHeight="1" x14ac:dyDescent="0.2">
      <c r="A310" s="282"/>
      <c r="B310" s="167" t="s">
        <v>305</v>
      </c>
      <c r="C310" s="76"/>
      <c r="D310" s="76"/>
      <c r="E310" s="75">
        <v>450</v>
      </c>
      <c r="F310" s="78">
        <f>SUM(B310:E310)</f>
        <v>450</v>
      </c>
      <c r="G310" s="119"/>
    </row>
    <row r="311" spans="1:7" ht="13.5" customHeight="1" x14ac:dyDescent="0.2">
      <c r="A311" s="283"/>
      <c r="B311" s="167" t="s">
        <v>46</v>
      </c>
      <c r="C311" s="76"/>
      <c r="D311" s="76"/>
      <c r="E311" s="75">
        <f t="shared" ref="E311" si="53">E309*E310</f>
        <v>0</v>
      </c>
      <c r="F311" s="237">
        <f>SUM(B311:E311)</f>
        <v>0</v>
      </c>
      <c r="G311" s="119"/>
    </row>
    <row r="312" spans="1:7" ht="13.5" customHeight="1" x14ac:dyDescent="0.2">
      <c r="A312" s="284" t="s">
        <v>12</v>
      </c>
      <c r="B312" s="167" t="s">
        <v>304</v>
      </c>
      <c r="C312" s="76"/>
      <c r="D312" s="76"/>
      <c r="E312" s="76"/>
      <c r="F312" s="78">
        <f>IF(ISERROR(F314/F313)," ",(F314/F313))</f>
        <v>0</v>
      </c>
      <c r="G312" s="119"/>
    </row>
    <row r="313" spans="1:7" ht="13.5" customHeight="1" x14ac:dyDescent="0.2">
      <c r="A313" s="282"/>
      <c r="B313" s="169" t="s">
        <v>305</v>
      </c>
      <c r="C313" s="76"/>
      <c r="D313" s="76"/>
      <c r="E313" s="76"/>
      <c r="F313" s="65">
        <f>SUM(F310)</f>
        <v>450</v>
      </c>
      <c r="G313" s="119"/>
    </row>
    <row r="314" spans="1:7" ht="13.5" customHeight="1" x14ac:dyDescent="0.2">
      <c r="A314" s="283"/>
      <c r="B314" s="169" t="s">
        <v>46</v>
      </c>
      <c r="C314" s="76"/>
      <c r="D314" s="76"/>
      <c r="E314" s="76"/>
      <c r="F314" s="75">
        <f>SUM(F311)</f>
        <v>0</v>
      </c>
      <c r="G314" s="119"/>
    </row>
    <row r="315" spans="1:7" ht="13.5" customHeight="1" x14ac:dyDescent="0.2">
      <c r="A315" s="170" t="s">
        <v>306</v>
      </c>
      <c r="B315" s="170"/>
    </row>
    <row r="316" spans="1:7" ht="13.5" customHeight="1" x14ac:dyDescent="0.2">
      <c r="A316" s="170"/>
      <c r="B316" s="170"/>
    </row>
    <row r="317" spans="1:7" ht="13.5" customHeight="1" x14ac:dyDescent="0.2">
      <c r="A317" s="170" t="s">
        <v>322</v>
      </c>
      <c r="B317" s="170"/>
      <c r="G317" s="6"/>
    </row>
    <row r="318" spans="1:7" ht="13.5" customHeight="1" x14ac:dyDescent="0.2">
      <c r="A318" s="285" t="s">
        <v>17</v>
      </c>
      <c r="B318" s="286"/>
      <c r="C318" s="68"/>
      <c r="D318" s="68"/>
      <c r="E318" s="47" t="s">
        <v>381</v>
      </c>
      <c r="F318" s="4" t="s">
        <v>12</v>
      </c>
      <c r="G318" s="23"/>
    </row>
    <row r="319" spans="1:7" ht="13.5" customHeight="1" x14ac:dyDescent="0.2">
      <c r="A319" s="284" t="s">
        <v>96</v>
      </c>
      <c r="B319" s="167" t="s">
        <v>304</v>
      </c>
      <c r="C319" s="76"/>
      <c r="D319" s="76"/>
      <c r="E319" s="245"/>
      <c r="F319" s="78">
        <f>IF(ISERROR(SUM(B321:E321)/SUM(B320:E320))," ",(SUM(B321:E321)/SUM(B320:E320)))</f>
        <v>0</v>
      </c>
      <c r="G319" s="119"/>
    </row>
    <row r="320" spans="1:7" ht="13.5" customHeight="1" x14ac:dyDescent="0.2">
      <c r="A320" s="282"/>
      <c r="B320" s="167" t="s">
        <v>305</v>
      </c>
      <c r="C320" s="76"/>
      <c r="D320" s="76"/>
      <c r="E320" s="75">
        <v>50</v>
      </c>
      <c r="F320" s="78">
        <f>SUM(B320:E320)</f>
        <v>50</v>
      </c>
      <c r="G320" s="119"/>
    </row>
    <row r="321" spans="1:7" ht="13.5" customHeight="1" x14ac:dyDescent="0.2">
      <c r="A321" s="283"/>
      <c r="B321" s="167" t="s">
        <v>46</v>
      </c>
      <c r="C321" s="76"/>
      <c r="D321" s="76"/>
      <c r="E321" s="75">
        <f>E319*E320</f>
        <v>0</v>
      </c>
      <c r="F321" s="237">
        <f>SUM(B321:E321)</f>
        <v>0</v>
      </c>
      <c r="G321" s="119"/>
    </row>
    <row r="322" spans="1:7" ht="13.5" customHeight="1" x14ac:dyDescent="0.2">
      <c r="A322" s="284" t="s">
        <v>12</v>
      </c>
      <c r="B322" s="167" t="s">
        <v>304</v>
      </c>
      <c r="C322" s="76"/>
      <c r="D322" s="76"/>
      <c r="E322" s="76"/>
      <c r="F322" s="78">
        <f>IF(ISERROR(F324/F323)," ",(F324/F323))</f>
        <v>0</v>
      </c>
      <c r="G322" s="119"/>
    </row>
    <row r="323" spans="1:7" ht="13.5" customHeight="1" x14ac:dyDescent="0.2">
      <c r="A323" s="282"/>
      <c r="B323" s="167" t="s">
        <v>305</v>
      </c>
      <c r="C323" s="76"/>
      <c r="D323" s="76"/>
      <c r="E323" s="76"/>
      <c r="F323" s="238">
        <f>SUM(F320)</f>
        <v>50</v>
      </c>
      <c r="G323" s="119"/>
    </row>
    <row r="324" spans="1:7" ht="13.5" customHeight="1" x14ac:dyDescent="0.2">
      <c r="A324" s="283"/>
      <c r="B324" s="169" t="s">
        <v>46</v>
      </c>
      <c r="C324" s="76"/>
      <c r="D324" s="76"/>
      <c r="E324" s="76"/>
      <c r="F324" s="75">
        <f>SUM(F321)</f>
        <v>0</v>
      </c>
      <c r="G324" s="119"/>
    </row>
    <row r="325" spans="1:7"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ht="13.05" x14ac:dyDescent="0.2">
      <c r="A2" s="121"/>
      <c r="B2" s="108"/>
      <c r="C2" s="108"/>
      <c r="D2" s="108"/>
      <c r="E2" s="108"/>
      <c r="F2" s="108"/>
      <c r="G2" s="109"/>
    </row>
    <row r="3" spans="1:7" ht="13.05"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5"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H19" sqref="H19"/>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8"/>
      <c r="C3" s="316"/>
      <c r="D3" s="317"/>
      <c r="E3" s="317"/>
      <c r="F3" s="317"/>
      <c r="G3" s="317"/>
      <c r="H3" s="108"/>
    </row>
    <row r="4" spans="2:15" ht="13.5" thickBot="1" x14ac:dyDescent="0.25"/>
    <row r="5" spans="2:15" ht="14.25" customHeight="1" thickBot="1" x14ac:dyDescent="0.25">
      <c r="B5" s="318" t="s">
        <v>372</v>
      </c>
      <c r="C5" s="319"/>
      <c r="H5" s="45" t="s">
        <v>22</v>
      </c>
      <c r="I5" s="184"/>
    </row>
    <row r="6" spans="2:15" ht="14.25" customHeight="1" x14ac:dyDescent="0.2">
      <c r="B6" s="320"/>
      <c r="C6" s="321"/>
      <c r="H6" s="46" t="s">
        <v>23</v>
      </c>
      <c r="I6" s="185"/>
      <c r="K6" s="57" t="s">
        <v>361</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359</v>
      </c>
      <c r="I8" s="185"/>
      <c r="K8" s="187" t="s">
        <v>24</v>
      </c>
      <c r="L8" s="186"/>
      <c r="N8" s="44"/>
      <c r="O8" s="216"/>
    </row>
    <row r="9" spans="2:15" ht="13.8" thickBot="1" x14ac:dyDescent="0.25">
      <c r="B9" s="320"/>
      <c r="C9" s="321"/>
      <c r="H9" s="46" t="s">
        <v>74</v>
      </c>
      <c r="I9" s="188"/>
      <c r="J9" s="18"/>
      <c r="K9" s="189" t="s">
        <v>349</v>
      </c>
      <c r="L9" s="185"/>
      <c r="N9" s="17"/>
      <c r="O9" s="215"/>
    </row>
    <row r="10" spans="2:15" ht="22.5" customHeight="1" x14ac:dyDescent="0.2">
      <c r="B10" s="320"/>
      <c r="C10" s="321"/>
      <c r="E10" s="322" t="s">
        <v>369</v>
      </c>
      <c r="F10" s="323"/>
      <c r="H10" s="223" t="s">
        <v>360</v>
      </c>
      <c r="I10" s="188"/>
      <c r="J10" s="18"/>
      <c r="K10" s="223" t="s">
        <v>360</v>
      </c>
      <c r="L10" s="190"/>
      <c r="M10" s="9"/>
      <c r="N10" s="44"/>
      <c r="O10" s="217"/>
    </row>
    <row r="11" spans="2:15" ht="22.2" thickBot="1" x14ac:dyDescent="0.25">
      <c r="B11" s="314" t="s">
        <v>345</v>
      </c>
      <c r="C11" s="315"/>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4" t="s">
        <v>371</v>
      </c>
      <c r="C13" s="325"/>
      <c r="H13" s="17"/>
      <c r="K13" s="17"/>
      <c r="N13" s="17"/>
    </row>
    <row r="14" spans="2:15" ht="13.8" thickBot="1" x14ac:dyDescent="0.25">
      <c r="B14" s="326"/>
      <c r="C14" s="327"/>
      <c r="H14" s="17"/>
      <c r="I14" s="214"/>
      <c r="K14" s="17"/>
      <c r="N14" s="17"/>
    </row>
    <row r="15" spans="2:15" ht="13.5" customHeight="1" x14ac:dyDescent="0.2">
      <c r="B15" s="328" t="s">
        <v>351</v>
      </c>
      <c r="C15" s="329"/>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0"/>
      <c r="F19" s="33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373</v>
      </c>
      <c r="C23" s="319"/>
      <c r="H23" s="45" t="s">
        <v>22</v>
      </c>
      <c r="I23" s="184"/>
      <c r="K23" s="17"/>
      <c r="N23" s="17"/>
    </row>
    <row r="24" spans="2:15" x14ac:dyDescent="0.2">
      <c r="B24" s="320"/>
      <c r="C24" s="321"/>
      <c r="H24" s="46" t="s">
        <v>23</v>
      </c>
      <c r="I24" s="185"/>
      <c r="K24" s="57" t="s">
        <v>361</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359</v>
      </c>
      <c r="I26" s="185"/>
      <c r="K26" s="187" t="s">
        <v>24</v>
      </c>
      <c r="L26" s="186"/>
      <c r="N26" s="44"/>
      <c r="O26" s="216"/>
    </row>
    <row r="27" spans="2:15" ht="13.8" thickBot="1" x14ac:dyDescent="0.25">
      <c r="B27" s="320"/>
      <c r="C27" s="321"/>
      <c r="H27" s="46" t="s">
        <v>74</v>
      </c>
      <c r="I27" s="188"/>
      <c r="K27" s="189" t="s">
        <v>349</v>
      </c>
      <c r="L27" s="185"/>
      <c r="N27" s="17"/>
      <c r="O27" s="215"/>
    </row>
    <row r="28" spans="2:15" ht="21.6" x14ac:dyDescent="0.2">
      <c r="B28" s="333"/>
      <c r="C28" s="334"/>
      <c r="E28" s="322" t="s">
        <v>369</v>
      </c>
      <c r="F28" s="323"/>
      <c r="H28" s="223" t="s">
        <v>360</v>
      </c>
      <c r="I28" s="188"/>
      <c r="K28" s="223" t="s">
        <v>360</v>
      </c>
      <c r="L28" s="190"/>
      <c r="M28" s="9"/>
      <c r="N28" s="44"/>
      <c r="O28" s="217"/>
    </row>
    <row r="29" spans="2:15" ht="22.2" thickBot="1" x14ac:dyDescent="0.25">
      <c r="B29" s="314" t="s">
        <v>345</v>
      </c>
      <c r="C29" s="315"/>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4" t="s">
        <v>371</v>
      </c>
      <c r="C31" s="325"/>
      <c r="H31" s="208"/>
      <c r="I31" s="30"/>
      <c r="K31" s="17"/>
      <c r="N31" s="17"/>
    </row>
    <row r="32" spans="2:15" ht="13.8" thickBot="1" x14ac:dyDescent="0.25">
      <c r="B32" s="326"/>
      <c r="C32" s="327"/>
      <c r="H32" s="17"/>
      <c r="I32" s="214"/>
      <c r="K32" s="17"/>
      <c r="N32" s="17"/>
    </row>
    <row r="33" spans="2:15" x14ac:dyDescent="0.2">
      <c r="B33" s="328" t="s">
        <v>351</v>
      </c>
      <c r="C33" s="329"/>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0"/>
      <c r="F37" s="33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1" t="s">
        <v>356</v>
      </c>
      <c r="C59" s="332"/>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8</xdr:col>
                    <xdr:colOff>7620</xdr:colOff>
                    <xdr:row>6</xdr:row>
                    <xdr:rowOff>137160</xdr:rowOff>
                  </from>
                  <to>
                    <xdr:col>8</xdr:col>
                    <xdr:colOff>617220</xdr:colOff>
                    <xdr:row>8</xdr:row>
                    <xdr:rowOff>38100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from>
                    <xdr:col>8</xdr:col>
                    <xdr:colOff>632460</xdr:colOff>
                    <xdr:row>6</xdr:row>
                    <xdr:rowOff>137160</xdr:rowOff>
                  </from>
                  <to>
                    <xdr:col>9</xdr:col>
                    <xdr:colOff>53340</xdr:colOff>
                    <xdr:row>8</xdr:row>
                    <xdr:rowOff>45720</xdr:rowOff>
                  </to>
                </anchor>
              </controlPr>
            </control>
          </mc:Choice>
        </mc:AlternateContent>
        <mc:AlternateContent xmlns:mc="http://schemas.openxmlformats.org/markup-compatibility/2006">
          <mc:Choice Requires="x14">
            <control shapeId="20509" r:id="rId6"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7"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8"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9"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10"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11"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2"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3"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4"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5"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6"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7"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9"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376</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ht="13.05"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ht="13.05"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ht="13.05" x14ac:dyDescent="0.2">
      <c r="A20" s="50"/>
      <c r="B20" s="13"/>
      <c r="C20" s="23"/>
      <c r="D20" s="23"/>
      <c r="I20" s="8"/>
      <c r="J20" s="8"/>
      <c r="K20" s="8"/>
    </row>
    <row r="21" spans="1:11" x14ac:dyDescent="0.2">
      <c r="A21" s="99" t="s">
        <v>62</v>
      </c>
      <c r="B21" s="10"/>
    </row>
    <row r="22" spans="1:11" ht="13.05"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60" zoomScale="115" zoomScaleNormal="100" zoomScaleSheetLayoutView="115" workbookViewId="0">
      <selection activeCell="F29" sqref="F29:I2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384</v>
      </c>
      <c r="B4" s="33" t="s">
        <v>385</v>
      </c>
      <c r="C4" s="5"/>
      <c r="D4" s="5"/>
      <c r="E4" s="1"/>
      <c r="F4" s="1"/>
      <c r="G4" s="1"/>
    </row>
    <row r="5" spans="1:7" ht="44.4" customHeight="1" x14ac:dyDescent="0.2">
      <c r="A5" s="429"/>
      <c r="B5" s="32" t="s">
        <v>386</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393</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0" t="s">
        <v>400</v>
      </c>
      <c r="B114" s="430"/>
      <c r="C114" s="431" t="s">
        <v>401</v>
      </c>
      <c r="D114" s="431"/>
      <c r="E114" s="431"/>
      <c r="F114" s="431"/>
      <c r="G114" s="431"/>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32" t="s">
        <v>333</v>
      </c>
      <c r="B124" s="433"/>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4" t="s">
        <v>403</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108079EB-A98B-4F2D-81D0-B2A4A5D134C9}">
      <formula1>"第一種木材関連事業者,第二種木材関連事業者"</formula1>
    </dataValidation>
    <dataValidation type="list" allowBlank="1" showInputMessage="1" showErrorMessage="1" sqref="C60:G60 C70:G72 C100:G105 C82:G84" xr:uid="{DD683701-7631-4639-BE3C-9D3E3A7BEFC6}">
      <formula1>"○"</formula1>
    </dataValidation>
    <dataValidation type="list" allowBlank="1" showInputMessage="1" showErrorMessage="1" sqref="C24:G24" xr:uid="{F197AA08-6CA6-4093-8B5A-41F286A083A8}">
      <formula1>"有,無"</formula1>
    </dataValidation>
    <dataValidation type="list" allowBlank="1" showInputMessage="1" showErrorMessage="1" sqref="C23:G23" xr:uid="{EE7F81B7-531E-4076-BFAF-CDD53A974F4F}">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1" zoomScaleNormal="100" zoomScaleSheetLayoutView="100" workbookViewId="0">
      <selection activeCell="A4" sqref="A1:XFD104857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1A33D281-2541-4374-849B-A57DB31063EC}">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06545D-3303-44EE-8D7D-89F5272AF357}">
  <ds:schemaRefs>
    <ds:schemaRef ds:uri="http://schemas.microsoft.com/sharepoint/v3/contenttype/forms"/>
  </ds:schemaRefs>
</ds:datastoreItem>
</file>

<file path=customXml/itemProps2.xml><?xml version="1.0" encoding="utf-8"?>
<ds:datastoreItem xmlns:ds="http://schemas.openxmlformats.org/officeDocument/2006/customXml" ds:itemID="{E81C2A36-47C2-4BC4-9DDC-914293FE26C6}">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3.xml><?xml version="1.0" encoding="utf-8"?>
<ds:datastoreItem xmlns:ds="http://schemas.openxmlformats.org/officeDocument/2006/customXml" ds:itemID="{A5C9D16E-E187-4A7B-BB84-16534F6D79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