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EE88977F-7922-45D3-886F-84C2204E7A39}" xr6:coauthVersionLast="47" xr6:coauthVersionMax="47" xr10:uidLastSave="{00000000-0000-0000-0000-000000000000}"/>
  <bookViews>
    <workbookView xWindow="-96" yWindow="-16200" windowWidth="14592" windowHeight="15576" tabRatio="716" firstSheet="6" activeTab="7"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26" i="4" l="1"/>
  <c r="F303" i="4"/>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F289" i="4"/>
  <c r="E27" i="4"/>
  <c r="F302" i="4"/>
  <c r="F140" i="4"/>
  <c r="F169" i="4"/>
  <c r="F192" i="4"/>
  <c r="F235" i="4"/>
  <c r="F243" i="4"/>
  <c r="F259" i="4"/>
  <c r="F263" i="4"/>
  <c r="F309" i="4"/>
  <c r="F164" i="4"/>
  <c r="F321" i="4"/>
  <c r="F324" i="4" s="1"/>
  <c r="F141" i="4"/>
  <c r="C227" i="4"/>
  <c r="C224" i="4"/>
  <c r="C124" i="4"/>
  <c r="C121" i="4"/>
  <c r="F172" i="4" l="1"/>
  <c r="F170" i="4" s="1"/>
  <c r="F38" i="4"/>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C33" i="4" l="1"/>
  <c r="F33" i="4" s="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<sst xmlns="http://schemas.openxmlformats.org/spreadsheetml/2006/main" count="1698" uniqueCount="410">
  <si>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</si>
  <si>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</si>
  <si>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</si>
  <si>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</si>
  <si>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</si>
  <si>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</si>
  <si>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</si>
  <si>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</si>
  <si>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</si>
  <si>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</si>
  <si>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</si>
  <si>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</si>
  <si>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</si>
  <si>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</si>
  <si>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</si>
  <si>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</si>
  <si>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</si>
  <si>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</si>
  <si>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</si>
  <si>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</si>
  <si>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</si>
  <si>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</si>
  <si>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</si>
  <si>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</si>
  <si>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</si>
  <si>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</si>
  <si>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</si>
  <si>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</si>
  <si>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</si>
  <si>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</si>
  <si>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</si>
  <si>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</si>
  <si>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</si>
  <si>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</si>
  <si>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</si>
  <si>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</si>
  <si>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</si>
  <si>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</si>
  <si>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</si>
  <si>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</si>
  <si>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</si>
  <si>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</si>
  <si>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</si>
  <si>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</si>
  <si>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</si>
  <si>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</si>
  <si>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</si>
  <si>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</si>
  <si>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</si>
  <si>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</si>
  <si>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</si>
  <si>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</si>
  <si>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</si>
  <si>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</si>
  <si>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</si>
  <si>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</si>
  <si>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</si>
  <si>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</si>
  <si>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</si>
  <si>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</si>
  <si>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</si>
  <si>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</si>
  <si>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</si>
  <si>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</si>
  <si>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</si>
  <si>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</si>
  <si>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</si>
  <si>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</si>
  <si>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</si>
  <si>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</si>
  <si>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</si>
  <si>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</si>
  <si>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</si>
  <si>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</si>
  <si>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</si>
  <si>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</si>
  <si>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</si>
  <si>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</si>
  <si>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</si>
  <si>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</si>
  <si>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</si>
  <si>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</si>
  <si>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</si>
  <si>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</si>
  <si>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</si>
  <si>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</si>
  <si>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</si>
  <si>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</si>
  <si>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</si>
  <si>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</si>
  <si>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</si>
  <si>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</si>
  <si>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</si>
  <si>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</si>
  <si>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</si>
  <si>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</si>
  <si>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</si>
  <si>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</si>
  <si>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</si>
  <si>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</si>
  <si>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</si>
  <si>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</si>
  <si>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</si>
  <si>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</si>
  <si>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</si>
  <si>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</si>
  <si>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</si>
  <si>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</si>
  <si>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</si>
  <si>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</si>
  <si>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</si>
  <si>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</si>
  <si>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</si>
  <si>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</si>
  <si>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</si>
  <si>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</si>
  <si>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</si>
  <si>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</si>
  <si>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</si>
  <si>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</si>
  <si>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</si>
  <si>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</si>
  <si>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</si>
  <si>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</si>
  <si>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</si>
  <si>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</si>
  <si>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</si>
  <si>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</si>
  <si>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</si>
  <si>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</si>
  <si>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</si>
  <si>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</si>
  <si>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</si>
  <si>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</si>
  <si>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</si>
  <si>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</si>
  <si>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</si>
  <si>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</si>
  <si>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</si>
  <si>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</si>
  <si>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</si>
  <si>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</si>
  <si>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</si>
  <si>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</si>
  <si>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</si>
  <si>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</si>
  <si>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</si>
  <si>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</si>
  <si>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</si>
  <si>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</si>
  <si>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</si>
  <si>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</si>
  <si>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</si>
  <si>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</si>
  <si>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</si>
  <si>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</si>
  <si>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</si>
  <si>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</si>
  <si>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</si>
  <si>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</si>
  <si>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</si>
  <si>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</si>
  <si>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</si>
  <si>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</si>
  <si>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</si>
  <si>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</si>
  <si>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</si>
  <si>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</si>
  <si>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</si>
  <si>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</si>
  <si>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</si>
  <si>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</si>
  <si>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</si>
  <si>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</si>
  <si>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</si>
  <si>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</si>
  <si>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</si>
  <si>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</si>
  <si>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</si>
  <si>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</si>
  <si>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</si>
  <si>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</si>
  <si>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</si>
  <si>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</si>
  <si>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</si>
  <si>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</si>
  <si>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</si>
  <si>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</si>
  <si>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</si>
  <si>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</si>
  <si>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</si>
  <si>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</si>
  <si>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</si>
  <si>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</si>
  <si>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</si>
  <si>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</si>
  <si>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</si>
  <si>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</si>
  <si>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</si>
  <si>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</si>
  <si>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</si>
  <si>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</si>
  <si>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</si>
  <si>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</si>
  <si>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</si>
  <si>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</si>
  <si>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</si>
  <si>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</si>
  <si>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</si>
  <si>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</si>
  <si>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</si>
  <si>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</si>
  <si>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</si>
  <si>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</si>
  <si>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</si>
  <si>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</si>
  <si>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</si>
  <si>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</si>
  <si>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</si>
  <si>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</si>
  <si>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</si>
  <si>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</si>
  <si>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</si>
  <si>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</si>
  <si>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</si>
  <si>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</si>
  <si>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</si>
  <si>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</si>
  <si>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</si>
  <si>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</si>
  <si>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</si>
  <si>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</si>
  <si>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</si>
  <si>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</si>
  <si>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</si>
  <si>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</si>
  <si>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</si>
  <si>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</si>
  <si>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</si>
  <si>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</si>
  <si>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</si>
  <si>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</si>
  <si>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</si>
  <si>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</si>
  <si>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</si>
  <si>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</si>
  <si>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</si>
  <si>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</si>
  <si>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</si>
  <si>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</si>
  <si>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</si>
  <si>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</si>
  <si>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</si>
  <si>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</si>
  <si>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</si>
  <si>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</si>
  <si>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</si>
  <si>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</si>
  <si>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</si>
  <si>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</si>
  <si>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</si>
  <si>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</si>
  <si>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</si>
  <si>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</si>
  <si>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</si>
  <si>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</si>
  <si>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</si>
  <si>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</si>
  <si>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</si>
  <si>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</si>
  <si>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</si>
  <si>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</si>
  <si>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</si>
  <si>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</si>
  <si>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</si>
  <si>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</si>
  <si>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</si>
  <si>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</si>
  <si>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</si>
  <si>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</si>
  <si>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</si>
  <si>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</si>
  <si>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</si>
  <si>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</si>
  <si>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</si>
  <si>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</si>
  <si>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</si>
  <si>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</si>
  <si>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</si>
  <si>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</si>
  <si>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</si>
  <si>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</si>
  <si>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</si>
  <si>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</si>
  <si>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</si>
  <si>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</si>
  <si>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</si>
  <si>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</si>
  <si>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</si>
  <si>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</si>
  <si>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</si>
  <si>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</si>
  <si>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</si>
  <si>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</si>
  <si>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</si>
  <si>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</si>
  <si>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</si>
  <si>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</si>
  <si>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</si>
  <si>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</si>
  <si>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</si>
  <si>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</si>
  <si>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</si>
  <si>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</si>
  <si>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</si>
  <si>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</si>
  <si>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</si>
  <si>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</si>
  <si>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</si>
  <si>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</si>
  <si>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</si>
  <si>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</si>
  <si>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</si>
  <si>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</si>
  <si>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</si>
  <si>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</si>
  <si>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</si>
  <si>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</si>
  <si>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</si>
  <si>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</si>
  <si>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</si>
  <si>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</si>
  <si>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</si>
  <si>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</si>
  <si>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</si>
  <si>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</si>
  <si>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</si>
  <si>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</si>
  <si>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</si>
  <si>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</si>
  <si>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</si>
  <si>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</si>
  <si>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</si>
  <si>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</si>
  <si>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</si>
  <si>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</si>
  <si>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</si>
  <si>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</si>
  <si>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</si>
  <si>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</si>
  <si>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</si>
  <si>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</si>
  <si>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</si>
  <si>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</si>
  <si>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</si>
  <si>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</si>
  <si>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</si>
  <si>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</si>
  <si>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</si>
  <si>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</si>
  <si>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</si>
  <si>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</si>
  <si>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</si>
  <si>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</si>
  <si>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</si>
  <si>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</si>
  <si>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</si>
  <si>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</si>
  <si>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</si>
  <si>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</si>
  <si>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</si>
  <si>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</si>
  <si>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</si>
  <si>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</si>
  <si>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</si>
  <si>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</si>
  <si>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</si>
  <si>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</si>
  <si>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</si>
  <si>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</si>
  <si>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</si>
  <si>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</si>
  <si>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</si>
  <si>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久慈支署</t>
    <rPh sb="0" eb="2">
      <t>クジ</t>
    </rPh>
    <rPh sb="2" eb="3">
      <t>シ</t>
    </rPh>
    <rPh sb="3" eb="4">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</si>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</sst>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20</v>
      </c>
      <c r="D5" s="259"/>
      <c r="F5" s="39"/>
    </row>
    <row r="6" spans="1:6" ht="14.4" x14ac:dyDescent="0.2">
      <c r="A6" s="38"/>
      <c r="B6" s="225" t="s">
        <v>21</v>
      </c>
      <c r="C6" s="260">
        <f>'2購入希望価格明細（製品）'!B18</f>
        <v>2000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1" zoomScaleNormal="100" zoomScaleSheetLayoutView="100" workbookViewId="0">
      <selection activeCell="L332" sqref="L332"/>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20</v>
      </c>
      <c r="D17" s="9"/>
      <c r="E17" s="9"/>
      <c r="F17" s="9"/>
      <c r="G17" s="9"/>
    </row>
    <row r="18" spans="1:7" x14ac:dyDescent="0.2">
      <c r="A18" s="104" t="s">
        <v>167</v>
      </c>
      <c r="B18" s="166">
        <f>F40</f>
        <v>2000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0</v>
      </c>
      <c r="F22" s="75">
        <f>SUM(C22:E22)</f>
        <v>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1500</v>
      </c>
      <c r="F24" s="75">
        <f t="shared" si="0"/>
        <v>1500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500</v>
      </c>
      <c r="F38" s="75">
        <f t="shared" si="0"/>
        <v>500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2000</v>
      </c>
      <c r="F40" s="75">
        <f t="shared" si="0"/>
        <v>2000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2"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285" t="s">
        <v>17</v>
      </c>
      <c r="B285" s="286"/>
      <c r="C285" s="68"/>
      <c r="D285" s="68"/>
      <c r="E285" s="47" t="s">
        <v>92</v>
      </c>
      <c r="F285" s="4" t="s">
        <v>12</v>
      </c>
      <c r="G285" s="23"/>
    </row>
    <row r="286" spans="1:7" ht="13.5" customHeight="1" x14ac:dyDescent="0.2">
      <c r="A286" s="284" t="s">
        <v>96</v>
      </c>
      <c r="B286" s="167" t="s">
        <v>304</v>
      </c>
      <c r="C286" s="76"/>
      <c r="D286" s="76"/>
      <c r="E286" s="245"/>
      <c r="F286" s="78">
        <f>IF(ISERROR(SUM(B288:E288)/SUM(B287:E287))," ",(SUM(B288:E288)/SUM(B287:E287)))</f>
        <v>0</v>
      </c>
      <c r="G286" s="119"/>
    </row>
    <row r="287" spans="1:7" ht="13.5" customHeight="1" x14ac:dyDescent="0.2">
      <c r="A287" s="282"/>
      <c r="B287" s="167" t="s">
        <v>305</v>
      </c>
      <c r="C287" s="76"/>
      <c r="D287" s="76"/>
      <c r="E287" s="75">
        <v>1500</v>
      </c>
      <c r="F287" s="78">
        <f>SUM(B287:E287)</f>
        <v>1500</v>
      </c>
      <c r="G287" s="119"/>
    </row>
    <row r="288" spans="1:7" ht="13.5" customHeight="1" x14ac:dyDescent="0.2">
      <c r="A288" s="283"/>
      <c r="B288" s="167" t="s">
        <v>46</v>
      </c>
      <c r="C288" s="76"/>
      <c r="D288" s="76"/>
      <c r="E288" s="75">
        <f t="shared" ref="E288" si="52">E286*E287</f>
        <v>0</v>
      </c>
      <c r="F288" s="237">
        <f>SUM(B288:E288)</f>
        <v>0</v>
      </c>
      <c r="G288" s="119"/>
    </row>
    <row r="289" spans="1:7" ht="13.5" customHeight="1" x14ac:dyDescent="0.2">
      <c r="A289" s="284" t="s">
        <v>12</v>
      </c>
      <c r="B289" s="167" t="s">
        <v>304</v>
      </c>
      <c r="C289" s="76"/>
      <c r="D289" s="76"/>
      <c r="E289" s="76"/>
      <c r="F289" s="78">
        <f>IF(ISERROR(F291/F290)," ",(F291/F290))</f>
        <v>0</v>
      </c>
      <c r="G289" s="119"/>
    </row>
    <row r="290" spans="1:7" ht="13.5" customHeight="1" x14ac:dyDescent="0.2">
      <c r="A290" s="282"/>
      <c r="B290" s="169" t="s">
        <v>305</v>
      </c>
      <c r="C290" s="82"/>
      <c r="D290" s="82"/>
      <c r="E290" s="82"/>
      <c r="F290" s="65">
        <f>SUM(F287)</f>
        <v>1500</v>
      </c>
      <c r="G290" s="119"/>
    </row>
    <row r="291" spans="1:7" ht="13.5" customHeight="1" x14ac:dyDescent="0.2">
      <c r="A291" s="283"/>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customHeight="1" x14ac:dyDescent="0.2">
      <c r="A317" s="170" t="s">
        <v>322</v>
      </c>
      <c r="B317" s="170"/>
      <c r="G317" s="6"/>
    </row>
    <row r="318" spans="1:7" ht="13.5" customHeight="1" x14ac:dyDescent="0.2">
      <c r="A318" s="285" t="s">
        <v>17</v>
      </c>
      <c r="B318" s="286"/>
      <c r="C318" s="68"/>
      <c r="D318" s="68"/>
      <c r="E318" s="47" t="s">
        <v>381</v>
      </c>
      <c r="F318" s="4" t="s">
        <v>12</v>
      </c>
      <c r="G318" s="23"/>
    </row>
    <row r="319" spans="1:7" ht="13.5" customHeight="1" x14ac:dyDescent="0.2">
      <c r="A319" s="284"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500</v>
      </c>
      <c r="F320" s="78">
        <f>SUM(B320:E320)</f>
        <v>500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4"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500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82"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topLeftCell="A13" zoomScale="115" zoomScaleNormal="115" workbookViewId="0">
      <selection activeCell="B30" sqref="B30"/>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topLeftCell="A63"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tabSelected="1" view="pageBreakPreview" topLeftCell="A110" zoomScale="115" zoomScaleNormal="100" zoomScaleSheetLayoutView="115" workbookViewId="0">
      <selection activeCell="H119" sqref="H11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1ECA2AE9-02EC-4EF6-AB1D-CCD0B998184B}">
      <formula1>"第一種木材関連事業者,第二種木材関連事業者"</formula1>
    </dataValidation>
    <dataValidation type="list" allowBlank="1" showInputMessage="1" showErrorMessage="1" sqref="C60:G60 C70:G72 C100:G105 C82:G84" xr:uid="{B7ECF2F3-AD56-431D-9DD7-F1E57D64C035}">
      <formula1>"○"</formula1>
    </dataValidation>
    <dataValidation type="list" allowBlank="1" showInputMessage="1" showErrorMessage="1" sqref="C24:G24" xr:uid="{FBAA99B1-66B4-4D80-A19A-4F0F895EA458}">
      <formula1>"有,無"</formula1>
    </dataValidation>
    <dataValidation type="list" allowBlank="1" showInputMessage="1" showErrorMessage="1" sqref="C23:G23" xr:uid="{ADAC32EE-F60A-40C4-BA74-A775C9F25F66}">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7" max="6" man="1"/>
    <brk id="63" max="6" man="1"/>
    <brk id="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view="pageBreakPreview" topLeftCell="A20"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78EEF288-35C8-44F2-9539-C6022ECAA45C}">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B343F-3FCF-40FB-A433-44B4C2AE477C}">
  <ds:schemaRefs>
    <ds:schemaRef ds:uri="http://schemas.microsoft.com/sharepoint/v3/contenttype/forms"/>
  </ds:schemaRefs>
</ds:datastoreItem>
</file>

<file path=customXml/itemProps2.xml><?xml version="1.0" encoding="utf-8"?>
<ds:datastoreItem xmlns:ds="http://schemas.openxmlformats.org/officeDocument/2006/customXml" ds:itemID="{4ACEA869-86BD-4D15-9758-8B7550647FE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11522D54-1057-4685-9774-76471CA2F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