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0592F38F-34B2-4BA4-BEC9-B4E35257859F}"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92" i="4"/>
  <c r="F235" i="4"/>
  <c r="F243" i="4"/>
  <c r="F259" i="4"/>
  <c r="F263" i="4"/>
  <c r="F309" i="4"/>
  <c r="F164" i="4"/>
  <c r="F321" i="4"/>
  <c r="F324" i="4" s="1"/>
  <c r="F141" i="4"/>
  <c r="C227" i="4"/>
  <c r="C224" i="4"/>
  <c r="C124" i="4"/>
  <c r="C121" i="4"/>
  <c r="F302" i="4" l="1"/>
  <c r="F289" i="4"/>
  <c r="F26" i="4"/>
  <c r="F17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<sst xmlns="http://schemas.openxmlformats.org/spreadsheetml/2006/main" count="1698" uniqueCount="410">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</sst>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3"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10</v>
      </c>
      <c r="D5" s="259"/>
      <c r="F5" s="39"/>
    </row>
    <row r="6" spans="1:6" ht="14.4" x14ac:dyDescent="0.2">
      <c r="A6" s="38"/>
      <c r="B6" s="225" t="s">
        <v>21</v>
      </c>
      <c r="C6" s="260">
        <f>'2購入希望価格明細（製品）'!B18</f>
        <v>6000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3" zoomScaleNormal="100" zoomScaleSheetLayoutView="100" workbookViewId="0">
      <selection activeCell="F19" sqref="F19"/>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10</v>
      </c>
      <c r="D17" s="9"/>
      <c r="E17" s="9"/>
      <c r="F17" s="9"/>
      <c r="G17" s="9"/>
    </row>
    <row r="18" spans="1:7" x14ac:dyDescent="0.2">
      <c r="A18" s="104" t="s">
        <v>167</v>
      </c>
      <c r="B18" s="166">
        <f>F40</f>
        <v>6000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6000</v>
      </c>
      <c r="E22" s="75">
        <f>F280</f>
        <v>0</v>
      </c>
      <c r="F22" s="75">
        <f>SUM(C22:E22)</f>
        <v>6000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0</v>
      </c>
      <c r="F26" s="75">
        <f t="shared" si="0"/>
        <v>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6000</v>
      </c>
      <c r="E40" s="75">
        <f t="shared" si="2"/>
        <v>0</v>
      </c>
      <c r="F40" s="75">
        <f t="shared" si="0"/>
        <v>6000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79" t="s">
        <v>17</v>
      </c>
      <c r="B215" s="280"/>
      <c r="C215" s="47" t="s">
        <v>47</v>
      </c>
      <c r="D215" s="68"/>
      <c r="E215" s="47" t="s">
        <v>92</v>
      </c>
      <c r="F215" s="4" t="s">
        <v>12</v>
      </c>
      <c r="G215" s="23"/>
    </row>
    <row r="216" spans="1:7" ht="13.5" customHeight="1" x14ac:dyDescent="0.2">
      <c r="A216" s="281"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1" t="s">
        <v>207</v>
      </c>
      <c r="B219" s="167" t="s">
        <v>304</v>
      </c>
      <c r="C219" s="245"/>
      <c r="D219" s="76"/>
      <c r="E219" s="245"/>
      <c r="F219" s="78">
        <f>IF(ISERROR(SUM(C221:E221)/SUM(C220:E220))," ",(SUM(C221:E221)/SUM(C220:E220)))</f>
        <v>0</v>
      </c>
      <c r="G219" s="119"/>
    </row>
    <row r="220" spans="1:7" ht="13.5" customHeight="1" x14ac:dyDescent="0.2">
      <c r="A220" s="282"/>
      <c r="B220" s="167" t="s">
        <v>305</v>
      </c>
      <c r="C220" s="75">
        <v>2000</v>
      </c>
      <c r="D220" s="76"/>
      <c r="E220" s="75">
        <v>1000</v>
      </c>
      <c r="F220" s="78">
        <f>SUM(C220:E220)</f>
        <v>3000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1" t="s">
        <v>208</v>
      </c>
      <c r="B222" s="167" t="s">
        <v>304</v>
      </c>
      <c r="C222" s="245"/>
      <c r="D222" s="76"/>
      <c r="E222" s="245"/>
      <c r="F222" s="78">
        <f>IF(ISERROR(SUM(C224:E224)/SUM(C223:E223))," ",(SUM(C224:E224)/SUM(C223:E223)))</f>
        <v>0</v>
      </c>
      <c r="G222" s="119"/>
    </row>
    <row r="223" spans="1:7" ht="13.5" customHeight="1" x14ac:dyDescent="0.2">
      <c r="A223" s="282"/>
      <c r="B223" s="167" t="s">
        <v>305</v>
      </c>
      <c r="C223" s="75">
        <v>1800</v>
      </c>
      <c r="D223" s="76"/>
      <c r="E223" s="75">
        <v>900</v>
      </c>
      <c r="F223" s="78">
        <f>SUM(C223:E223)</f>
        <v>2700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1" t="s">
        <v>209</v>
      </c>
      <c r="B225" s="167" t="s">
        <v>304</v>
      </c>
      <c r="C225" s="245"/>
      <c r="D225" s="76"/>
      <c r="E225" s="245"/>
      <c r="F225" s="78">
        <f>IF(ISERROR(SUM(C227:E227)/SUM(C226:E226))," ",(SUM(C227:E227)/SUM(C226:E226)))</f>
        <v>0</v>
      </c>
      <c r="G225" s="119"/>
    </row>
    <row r="226" spans="1:7" ht="13.5" customHeight="1" x14ac:dyDescent="0.2">
      <c r="A226" s="282"/>
      <c r="B226" s="167" t="s">
        <v>305</v>
      </c>
      <c r="C226" s="75">
        <v>200</v>
      </c>
      <c r="D226" s="76"/>
      <c r="E226" s="75">
        <v>100</v>
      </c>
      <c r="F226" s="78">
        <f>SUM(C226:E226)</f>
        <v>300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1"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6000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79" t="s">
        <v>17</v>
      </c>
      <c r="B272" s="280"/>
      <c r="C272" s="230" t="s">
        <v>326</v>
      </c>
      <c r="D272" s="68"/>
      <c r="E272" s="47" t="s">
        <v>92</v>
      </c>
      <c r="F272" s="4" t="s">
        <v>12</v>
      </c>
      <c r="G272" s="23"/>
    </row>
    <row r="273" spans="1:7" ht="13.5" hidden="1" customHeight="1" x14ac:dyDescent="0.2">
      <c r="A273" s="281"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topLeftCell="A14"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E9041B3E-BA9E-4222-B2AB-0CD79450EDF8}">
      <formula1>"第一種木材関連事業者,第二種木材関連事業者"</formula1>
    </dataValidation>
    <dataValidation type="list" allowBlank="1" showInputMessage="1" showErrorMessage="1" sqref="C60:G60 C70:G72 C100:G105 C82:G84" xr:uid="{ABA8C359-1B9B-4415-810F-754483CF539D}">
      <formula1>"○"</formula1>
    </dataValidation>
    <dataValidation type="list" allowBlank="1" showInputMessage="1" showErrorMessage="1" sqref="C24:G24" xr:uid="{C80A69F7-200D-4D7D-A6FC-9957E3F8EF3A}">
      <formula1>"有,無"</formula1>
    </dataValidation>
    <dataValidation type="list" allowBlank="1" showInputMessage="1" showErrorMessage="1" sqref="C23:G23" xr:uid="{3EDDD641-9F47-46CB-AD99-7F32ADE1AA7A}">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45" customHeight="1" x14ac:dyDescent="0.2">
      <c r="A17" s="4"/>
      <c r="B17" s="2" t="s">
        <v>407</v>
      </c>
      <c r="C17" s="224" t="s">
        <v>145</v>
      </c>
      <c r="D17" s="1"/>
    </row>
    <row r="18" spans="1:4" ht="52.5" customHeight="1" x14ac:dyDescent="0.2">
      <c r="A18" s="4"/>
      <c r="B18" s="2" t="s">
        <v>61</v>
      </c>
      <c r="C18" s="224" t="s">
        <v>149</v>
      </c>
      <c r="D18" s="2" t="s">
        <v>166</v>
      </c>
    </row>
    <row r="19" spans="1:4" ht="52.5"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52.5" customHeight="1" x14ac:dyDescent="0.2">
      <c r="A24" s="4"/>
      <c r="B24" s="182" t="s">
        <v>186</v>
      </c>
      <c r="C24" s="98" t="s">
        <v>303</v>
      </c>
      <c r="D24" s="169"/>
    </row>
    <row r="25" spans="1:4" ht="60" customHeight="1" x14ac:dyDescent="0.2">
      <c r="A25" s="4"/>
      <c r="B25" s="182" t="s">
        <v>187</v>
      </c>
      <c r="C25" s="98" t="s">
        <v>303</v>
      </c>
      <c r="D25" s="169"/>
    </row>
    <row r="26" spans="1:4" ht="52.5" customHeight="1" x14ac:dyDescent="0.2">
      <c r="A26" s="4"/>
      <c r="B26" s="254" t="s">
        <v>409</v>
      </c>
      <c r="C26" s="98" t="s">
        <v>303</v>
      </c>
      <c r="D26" s="169"/>
    </row>
    <row r="27" spans="1:4" ht="75" customHeight="1" x14ac:dyDescent="0.2"/>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CBFA734C-8103-4722-B3E5-BFED578D2F16}">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646B9E-93F3-4C57-9BC5-DCF3D14C2D5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0AA07980-9C67-41AA-9270-75E3B7606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7A0A4F-344C-4423-8107-4205C2DD6D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2026-06-04T06:35:20Z</cp:lastPrinted>
  <dcterms:created xsi:type="dcterms:W3CDTF">2017-12-01T06:36:37Z</dcterms:created>
  <dcterms:modified xsi:type="dcterms:W3CDTF">2026-06-23T05:32:14Z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