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BF9C0D2E-05A9-40C3-AE84-A536D027BDCE}"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0" i="4" l="1"/>
  <c r="F223" i="4"/>
  <c r="F226" i="4"/>
  <c r="G49" i="4"/>
  <c r="B27" i="27"/>
  <c r="E321" i="4"/>
  <c r="E278" i="4" l="1"/>
  <c r="F278" i="4" s="1"/>
  <c r="C275" i="4"/>
  <c r="F273" i="4" s="1"/>
  <c r="F277" i="4"/>
  <c r="F274" i="4"/>
  <c r="F280" i="4" s="1"/>
  <c r="C298" i="4"/>
  <c r="F298" i="4" s="1"/>
  <c r="E301" i="4"/>
  <c r="F297" i="4"/>
  <c r="D13" i="1"/>
  <c r="C5" i="27"/>
  <c r="C37" i="25"/>
  <c r="C19" i="25"/>
  <c r="F275" i="4" l="1"/>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T67" i="14" s="1"/>
  <c r="M67" i="14"/>
  <c r="S67" i="14" s="1"/>
  <c r="R63" i="14"/>
  <c r="M63" i="14"/>
  <c r="S63" i="14" s="1"/>
  <c r="U62" i="14"/>
  <c r="R62" i="14"/>
  <c r="M62" i="14"/>
  <c r="S62" i="14" s="1"/>
  <c r="R58" i="14"/>
  <c r="M58" i="14"/>
  <c r="S58" i="14" s="1"/>
  <c r="T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C240" i="15"/>
  <c r="F239" i="15"/>
  <c r="E237" i="15"/>
  <c r="C237" i="15"/>
  <c r="F236" i="15"/>
  <c r="E227" i="15"/>
  <c r="C227" i="15"/>
  <c r="F227" i="15" s="1"/>
  <c r="F226" i="15"/>
  <c r="E224" i="15"/>
  <c r="C224" i="15"/>
  <c r="F222" i="15" s="1"/>
  <c r="F223" i="15"/>
  <c r="E221" i="15"/>
  <c r="C221" i="15"/>
  <c r="F220" i="15"/>
  <c r="E218" i="15"/>
  <c r="C218" i="15"/>
  <c r="F218" i="15" s="1"/>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C118" i="15"/>
  <c r="F117" i="15"/>
  <c r="E115" i="15"/>
  <c r="D115" i="15"/>
  <c r="C115" i="15"/>
  <c r="F114" i="15"/>
  <c r="E112" i="15"/>
  <c r="D112" i="15"/>
  <c r="C112" i="15"/>
  <c r="F111" i="15"/>
  <c r="E102" i="15"/>
  <c r="D102" i="15"/>
  <c r="C102" i="15"/>
  <c r="F101" i="15"/>
  <c r="E99" i="15"/>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40" i="15" l="1"/>
  <c r="S35" i="14"/>
  <c r="S40" i="14"/>
  <c r="T62" i="14"/>
  <c r="F221" i="15"/>
  <c r="T47" i="14"/>
  <c r="F118" i="15"/>
  <c r="F167" i="15"/>
  <c r="F206" i="15"/>
  <c r="F97" i="15"/>
  <c r="S43" i="14"/>
  <c r="F102" i="15"/>
  <c r="F179" i="15"/>
  <c r="F203" i="15"/>
  <c r="F224" i="15"/>
  <c r="F230" i="15" s="1"/>
  <c r="F293" i="15"/>
  <c r="S73" i="14"/>
  <c r="G63" i="15"/>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G50" i="15"/>
  <c r="G69" i="15"/>
  <c r="G74" i="15"/>
  <c r="F177" i="15"/>
  <c r="F267" i="15"/>
  <c r="D26" i="15" s="1"/>
  <c r="F265" i="15"/>
  <c r="S28" i="14"/>
  <c r="T28" i="14" s="1"/>
  <c r="S41" i="14"/>
  <c r="T41" i="14" s="1"/>
  <c r="V40" i="14" s="1"/>
  <c r="W40" i="14" s="1"/>
  <c r="T53" i="14"/>
  <c r="S72" i="14"/>
  <c r="T72" i="14" s="1"/>
  <c r="S82" i="14"/>
  <c r="T82" i="14" s="1"/>
  <c r="S101" i="14"/>
  <c r="S105" i="14"/>
  <c r="S10" i="14"/>
  <c r="S20" i="14"/>
  <c r="T20" i="14" s="1"/>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G57" i="15"/>
  <c r="G62" i="15"/>
  <c r="G81" i="15"/>
  <c r="G86" i="15"/>
  <c r="F126" i="15"/>
  <c r="C26" i="15" s="1"/>
  <c r="F113" i="15"/>
  <c r="F124" i="15"/>
  <c r="F169" i="15"/>
  <c r="F172" i="15" s="1"/>
  <c r="F180" i="15"/>
  <c r="S26" i="14"/>
  <c r="T26" i="14" s="1"/>
  <c r="S33" i="14"/>
  <c r="T33" i="14" s="1"/>
  <c r="S36" i="14"/>
  <c r="T36" i="14" s="1"/>
  <c r="S74" i="14"/>
  <c r="T74" i="14" s="1"/>
  <c r="S87" i="14"/>
  <c r="T87" i="14" s="1"/>
  <c r="S93" i="14"/>
  <c r="T93" i="14" s="1"/>
  <c r="T101" i="14"/>
  <c r="G48" i="15"/>
  <c r="F134" i="15"/>
  <c r="F237" i="15"/>
  <c r="S22" i="14"/>
  <c r="T22" i="14" s="1"/>
  <c r="S17" i="14"/>
  <c r="T15" i="14"/>
  <c r="S14" i="14"/>
  <c r="T14" i="14" s="1"/>
  <c r="S12" i="14"/>
  <c r="T12" i="14" s="1"/>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T43" i="14"/>
  <c r="V57" i="14"/>
  <c r="W57" i="14" s="1"/>
  <c r="T63" i="14"/>
  <c r="V62" i="14" s="1"/>
  <c r="W62" i="14" s="1"/>
  <c r="T81" i="14"/>
  <c r="T105" i="14"/>
  <c r="T10" i="14"/>
  <c r="T18" i="14"/>
  <c r="G88" i="15"/>
  <c r="C22" i="15" s="1"/>
  <c r="F24" i="15"/>
  <c r="F28" i="15"/>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C35" i="15"/>
  <c r="F35" i="15"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92" i="4"/>
  <c r="F235" i="4"/>
  <c r="F243" i="4"/>
  <c r="F259" i="4"/>
  <c r="F263" i="4"/>
  <c r="F309" i="4"/>
  <c r="F164" i="4"/>
  <c r="F321" i="4"/>
  <c r="F324" i="4" s="1"/>
  <c r="F141" i="4"/>
  <c r="C227" i="4"/>
  <c r="C224" i="4"/>
  <c r="C124" i="4"/>
  <c r="C121" i="4"/>
  <c r="F172" i="4" l="1"/>
  <c r="C33" i="4" s="1"/>
  <c r="F33" i="4" s="1"/>
  <c r="E26" i="4"/>
  <c r="E40" i="4" s="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70" i="4" l="1"/>
  <c r="F26"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<sst xmlns="http://schemas.openxmlformats.org/spreadsheetml/2006/main" count="1698" uniqueCount="410">
  <si>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</si>
  <si>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</si>
  <si>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</si>
  <si>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</si>
  <si>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</si>
  <si>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</si>
  <si>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</si>
  <si>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</si>
  <si>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</si>
  <si>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</si>
  <si>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</si>
  <si>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</si>
  <si>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</si>
  <si>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</si>
  <si>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</si>
  <si>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</si>
  <si>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</si>
  <si>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</si>
  <si>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</si>
  <si>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</si>
  <si>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</si>
  <si>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</si>
  <si>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</si>
  <si>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</si>
  <si>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</si>
  <si>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</si>
  <si>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</si>
  <si>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</si>
  <si>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</si>
  <si>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</si>
  <si>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</si>
  <si>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</si>
  <si>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</si>
  <si>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</si>
  <si>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</si>
  <si>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</si>
  <si>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</si>
  <si>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</si>
  <si>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</si>
  <si>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</si>
  <si>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</si>
  <si>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</si>
  <si>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</si>
  <si>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</si>
  <si>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</si>
  <si>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</si>
  <si>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</si>
  <si>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</si>
  <si>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</si>
  <si>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</si>
  <si>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</si>
  <si>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</si>
  <si>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</si>
  <si>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</si>
  <si>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</si>
  <si>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</si>
  <si>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</si>
  <si>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</si>
  <si>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</si>
  <si>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</si>
  <si>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</si>
  <si>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</si>
  <si>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</si>
  <si>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</si>
  <si>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</si>
  <si>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</si>
  <si>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</si>
  <si>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</si>
  <si>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</si>
  <si>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</si>
  <si>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</si>
  <si>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</si>
  <si>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</si>
  <si>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</si>
  <si>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</si>
  <si>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</si>
  <si>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</si>
  <si>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</si>
  <si>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</si>
  <si>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</si>
  <si>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</si>
  <si>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</si>
  <si>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</si>
  <si>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</si>
  <si>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</si>
  <si>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</si>
  <si>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</si>
  <si>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</si>
  <si>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</si>
  <si>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</si>
  <si>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</si>
  <si>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</si>
  <si>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</si>
  <si>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</si>
  <si>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</si>
  <si>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</si>
  <si>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</si>
  <si>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</si>
  <si>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</si>
  <si>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</si>
  <si>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</si>
  <si>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</si>
  <si>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</si>
  <si>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</si>
  <si>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</si>
  <si>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</si>
  <si>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</si>
  <si>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</si>
  <si>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</si>
  <si>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</si>
  <si>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</si>
  <si>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</si>
  <si>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</si>
  <si>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</si>
  <si>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</si>
  <si>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</si>
  <si>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</si>
  <si>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</si>
  <si>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</si>
  <si>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</si>
  <si>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</si>
  <si>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</si>
  <si>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</si>
  <si>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</si>
  <si>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</si>
  <si>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</si>
  <si>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</si>
  <si>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</si>
  <si>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</si>
  <si>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</si>
  <si>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</si>
  <si>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</si>
  <si>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</si>
  <si>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</si>
  <si>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</si>
  <si>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</si>
  <si>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</si>
  <si>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</si>
  <si>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</si>
  <si>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</si>
  <si>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</si>
  <si>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</si>
  <si>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</si>
  <si>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</si>
  <si>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</si>
  <si>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</si>
  <si>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</si>
  <si>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</si>
  <si>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</si>
  <si>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</si>
  <si>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</si>
  <si>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</si>
  <si>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</si>
  <si>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</si>
  <si>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</si>
  <si>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</si>
  <si>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</si>
  <si>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</si>
  <si>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</si>
  <si>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</si>
  <si>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</si>
  <si>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</si>
  <si>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</si>
  <si>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</si>
  <si>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</si>
  <si>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</si>
  <si>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</si>
  <si>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</si>
  <si>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</si>
  <si>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</si>
  <si>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</si>
  <si>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</si>
  <si>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</si>
  <si>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</si>
  <si>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</si>
  <si>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</si>
  <si>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</si>
  <si>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</si>
  <si>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</si>
  <si>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</si>
  <si>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</si>
  <si>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</si>
  <si>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</si>
  <si>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</si>
  <si>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</si>
  <si>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</si>
  <si>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</si>
  <si>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</si>
  <si>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</si>
  <si>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</si>
  <si>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</si>
  <si>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</si>
  <si>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</si>
  <si>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</si>
  <si>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</si>
  <si>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</si>
  <si>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</si>
  <si>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</si>
  <si>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</si>
  <si>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</si>
  <si>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</si>
  <si>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</si>
  <si>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</si>
  <si>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</si>
  <si>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</si>
  <si>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</si>
  <si>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</si>
  <si>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</si>
  <si>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</si>
  <si>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</si>
  <si>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</si>
  <si>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</si>
  <si>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</si>
  <si>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</si>
  <si>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</si>
  <si>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</si>
  <si>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</si>
  <si>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</si>
  <si>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</si>
  <si>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</si>
  <si>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</si>
  <si>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</si>
  <si>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</si>
  <si>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</si>
  <si>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</si>
  <si>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</si>
  <si>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</si>
  <si>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</si>
  <si>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</si>
  <si>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</si>
  <si>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</si>
  <si>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</si>
  <si>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</si>
  <si>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</si>
  <si>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</si>
  <si>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</si>
  <si>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</si>
  <si>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</si>
  <si>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</si>
  <si>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</si>
  <si>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</si>
  <si>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</si>
  <si>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</si>
  <si>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</si>
  <si>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</si>
  <si>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</si>
  <si>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</si>
  <si>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</si>
  <si>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</si>
  <si>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</si>
  <si>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</si>
  <si>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</si>
  <si>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</si>
  <si>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</si>
  <si>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</si>
  <si>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</si>
  <si>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</si>
  <si>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</si>
  <si>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</si>
  <si>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</si>
  <si>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</si>
  <si>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</si>
  <si>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</si>
  <si>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</si>
  <si>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</si>
  <si>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</si>
  <si>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</si>
  <si>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</si>
  <si>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</si>
  <si>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</si>
  <si>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</si>
  <si>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</si>
  <si>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</si>
  <si>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</si>
  <si>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</si>
  <si>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</si>
  <si>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</si>
  <si>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</si>
  <si>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</si>
  <si>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</si>
  <si>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</si>
  <si>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</si>
  <si>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</si>
  <si>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</si>
  <si>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</si>
  <si>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</si>
  <si>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</si>
  <si>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</si>
  <si>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</si>
  <si>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</si>
  <si>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</si>
  <si>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</si>
  <si>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</si>
  <si>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</si>
  <si>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</si>
  <si>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</si>
  <si>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</si>
  <si>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</si>
  <si>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</si>
  <si>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</si>
  <si>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</si>
  <si>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</si>
  <si>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</si>
  <si>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</si>
  <si>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</si>
  <si>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</si>
  <si>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</si>
  <si>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</si>
  <si>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</si>
  <si>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</si>
  <si>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</si>
  <si>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</si>
  <si>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</si>
  <si>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</si>
  <si>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</si>
  <si>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</si>
  <si>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</si>
  <si>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</si>
  <si>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</si>
  <si>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</si>
  <si>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</si>
  <si>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</si>
  <si>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</si>
  <si>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</si>
  <si>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</si>
  <si>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</si>
  <si>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</si>
  <si>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</si>
  <si>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</si>
  <si>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</si>
  <si>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</si>
  <si>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</si>
  <si>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</si>
  <si>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</si>
  <si>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</si>
  <si>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</si>
  <si>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</si>
  <si>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</si>
  <si>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</si>
  <si>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</si>
  <si>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</si>
  <si>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</si>
  <si>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</si>
  <si>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</si>
  <si>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</si>
  <si>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</si>
  <si>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</si>
  <si>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</si>
  <si>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</si>
  <si>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</si>
  <si>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</si>
  <si>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</si>
  <si>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</si>
  <si>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</si>
  <si>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</si>
  <si>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</si>
  <si>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</si>
  <si>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</si>
  <si>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</si>
  <si>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</si>
  <si>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</si>
  <si>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</si>
  <si>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</si>
  <si>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</si>
  <si>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</si>
  <si>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</si>
  <si>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</si>
  <si>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</si>
  <si>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</si>
  <si>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</si>
  <si>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</si>
  <si>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</si>
  <si>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</si>
  <si>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</si>
  <si>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</si>
  <si>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</si>
  <si>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</si>
  <si>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</si>
  <si>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</si>
  <si>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</si>
  <si>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</si>
  <si>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</si>
  <si>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</si>
  <si>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青森署</t>
    <rPh sb="0" eb="2">
      <t>アオモリ</t>
    </rPh>
    <rPh sb="2" eb="3">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</si>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</sst>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7</v>
      </c>
      <c r="D5" s="259"/>
      <c r="F5" s="39"/>
    </row>
    <row r="6" spans="1:6" ht="14.4" x14ac:dyDescent="0.2">
      <c r="A6" s="38"/>
      <c r="B6" s="225" t="s">
        <v>21</v>
      </c>
      <c r="C6" s="260">
        <f>'2購入希望価格明細（製品）'!B18</f>
        <v>5000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17" zoomScaleNormal="100" zoomScaleSheetLayoutView="100" workbookViewId="0">
      <selection activeCell="K214" sqref="K214"/>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7</v>
      </c>
      <c r="D17" s="9"/>
      <c r="E17" s="9"/>
      <c r="F17" s="9"/>
      <c r="G17" s="9"/>
    </row>
    <row r="18" spans="1:7" x14ac:dyDescent="0.2">
      <c r="A18" s="104" t="s">
        <v>167</v>
      </c>
      <c r="B18" s="166">
        <f>F40</f>
        <v>5000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5000</v>
      </c>
      <c r="E22" s="75">
        <f>F280</f>
        <v>0</v>
      </c>
      <c r="F22" s="75">
        <f>SUM(C22:E22)</f>
        <v>5000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0</v>
      </c>
      <c r="F24" s="75">
        <f t="shared" si="0"/>
        <v>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0</v>
      </c>
      <c r="F26" s="75">
        <f t="shared" si="0"/>
        <v>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0</v>
      </c>
      <c r="F38" s="75">
        <f t="shared" si="0"/>
        <v>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5000</v>
      </c>
      <c r="E40" s="75">
        <f t="shared" si="2"/>
        <v>0</v>
      </c>
      <c r="F40" s="75">
        <f t="shared" si="0"/>
        <v>5000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79" t="s">
        <v>17</v>
      </c>
      <c r="B215" s="280"/>
      <c r="C215" s="47" t="s">
        <v>47</v>
      </c>
      <c r="D215" s="68"/>
      <c r="E215" s="47" t="s">
        <v>92</v>
      </c>
      <c r="F215" s="4" t="s">
        <v>12</v>
      </c>
      <c r="G215" s="23"/>
    </row>
    <row r="216" spans="1:7" ht="13.5" customHeight="1" x14ac:dyDescent="0.2">
      <c r="A216" s="281"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1" t="s">
        <v>207</v>
      </c>
      <c r="B219" s="167" t="s">
        <v>304</v>
      </c>
      <c r="C219" s="245"/>
      <c r="D219" s="76"/>
      <c r="E219" s="245"/>
      <c r="F219" s="78">
        <f>IF(ISERROR(SUM(C221:E221)/SUM(C220:E220))," ",(SUM(C221:E221)/SUM(C220:E220)))</f>
        <v>0</v>
      </c>
      <c r="G219" s="119"/>
    </row>
    <row r="220" spans="1:7" ht="13.5" customHeight="1" x14ac:dyDescent="0.2">
      <c r="A220" s="282"/>
      <c r="B220" s="167" t="s">
        <v>305</v>
      </c>
      <c r="C220" s="75">
        <v>1050</v>
      </c>
      <c r="D220" s="76"/>
      <c r="E220" s="75">
        <v>1050</v>
      </c>
      <c r="F220" s="78">
        <f>SUM(C220:E220)</f>
        <v>2100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1" t="s">
        <v>208</v>
      </c>
      <c r="B222" s="167" t="s">
        <v>304</v>
      </c>
      <c r="C222" s="245"/>
      <c r="D222" s="76"/>
      <c r="E222" s="245"/>
      <c r="F222" s="78">
        <f>IF(ISERROR(SUM(C224:E224)/SUM(C223:E223))," ",(SUM(C224:E224)/SUM(C223:E223)))</f>
        <v>0</v>
      </c>
      <c r="G222" s="119"/>
    </row>
    <row r="223" spans="1:7" ht="13.5" customHeight="1" x14ac:dyDescent="0.2">
      <c r="A223" s="282"/>
      <c r="B223" s="167" t="s">
        <v>305</v>
      </c>
      <c r="C223" s="75">
        <v>1050</v>
      </c>
      <c r="D223" s="76"/>
      <c r="E223" s="75">
        <v>1050</v>
      </c>
      <c r="F223" s="78">
        <f>SUM(C223:E223)</f>
        <v>2100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1" t="s">
        <v>209</v>
      </c>
      <c r="B225" s="167" t="s">
        <v>304</v>
      </c>
      <c r="C225" s="245"/>
      <c r="D225" s="76"/>
      <c r="E225" s="245"/>
      <c r="F225" s="78">
        <f>IF(ISERROR(SUM(C227:E227)/SUM(C226:E226))," ",(SUM(C227:E227)/SUM(C226:E226)))</f>
        <v>0</v>
      </c>
      <c r="G225" s="119"/>
    </row>
    <row r="226" spans="1:7" ht="13.5" customHeight="1" x14ac:dyDescent="0.2">
      <c r="A226" s="282"/>
      <c r="B226" s="167" t="s">
        <v>305</v>
      </c>
      <c r="C226" s="75">
        <v>400</v>
      </c>
      <c r="D226" s="76"/>
      <c r="E226" s="75">
        <v>400</v>
      </c>
      <c r="F226" s="78">
        <f>SUM(C226:E226)</f>
        <v>800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1"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5000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79" t="s">
        <v>17</v>
      </c>
      <c r="B253" s="280"/>
      <c r="C253" s="47" t="s">
        <v>47</v>
      </c>
      <c r="D253" s="68"/>
      <c r="E253" s="47" t="s">
        <v>92</v>
      </c>
      <c r="F253" s="4" t="s">
        <v>12</v>
      </c>
      <c r="G253" s="23"/>
    </row>
    <row r="254" spans="1:7" ht="13.5" hidden="1" customHeight="1" x14ac:dyDescent="0.2">
      <c r="A254" s="281"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1"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1"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1"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1"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79" t="s">
        <v>17</v>
      </c>
      <c r="B272" s="280"/>
      <c r="C272" s="230" t="s">
        <v>326</v>
      </c>
      <c r="D272" s="68"/>
      <c r="E272" s="47" t="s">
        <v>92</v>
      </c>
      <c r="F272" s="4" t="s">
        <v>12</v>
      </c>
      <c r="G272" s="23"/>
    </row>
    <row r="273" spans="1:7" ht="13.5" hidden="1" customHeight="1" x14ac:dyDescent="0.2">
      <c r="A273" s="281"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1"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1"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326</v>
      </c>
      <c r="D295" s="68"/>
      <c r="E295" s="47" t="s">
        <v>92</v>
      </c>
      <c r="F295" s="4" t="s">
        <v>12</v>
      </c>
      <c r="G295" s="23"/>
    </row>
    <row r="296" spans="1:7" ht="13.5" hidden="1" customHeight="1" x14ac:dyDescent="0.2">
      <c r="A296" s="281"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381</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61"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7EE2C334-48B3-4D50-89F7-7FB9269E5280}">
      <formula1>"第一種木材関連事業者,第二種木材関連事業者"</formula1>
    </dataValidation>
    <dataValidation type="list" allowBlank="1" showInputMessage="1" showErrorMessage="1" sqref="C60:G60 C70:G72 C100:G105 C82:G84" xr:uid="{73F34BBD-B2BF-49C0-9CE1-5FD5B0F2C1C3}">
      <formula1>"○"</formula1>
    </dataValidation>
    <dataValidation type="list" allowBlank="1" showInputMessage="1" showErrorMessage="1" sqref="C24:G24" xr:uid="{79D8AB33-C8FB-487D-98A8-559DCB1E92B7}">
      <formula1>"有,無"</formula1>
    </dataValidation>
    <dataValidation type="list" allowBlank="1" showInputMessage="1" showErrorMessage="1" sqref="C23:G23" xr:uid="{DDB43122-2403-460C-A997-233EE180378F}">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F24" sqref="F24"/>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23BAADDF-6B79-4720-AE8E-1844CD08C7F3}">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08FD4C-3C9A-410C-BC49-992A7BCEB7D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46B77E5A-4477-4F85-85C6-F6A13D9AC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C7D227-97C3-4C1F-8ACF-BD430207D2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