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BBB8665-7649-4FE4-9473-844BBF186774}"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8" i="4" l="1"/>
  <c r="C259" i="4"/>
  <c r="F226" i="4"/>
  <c r="F223" i="4"/>
  <c r="F220" i="4"/>
  <c r="F239" i="4"/>
  <c r="F242" i="4"/>
  <c r="F245" i="4"/>
  <c r="F264" i="4"/>
  <c r="F261" i="4"/>
  <c r="G49" i="4"/>
  <c r="B27" i="27"/>
  <c r="E321" i="4"/>
  <c r="F296" i="4" l="1"/>
  <c r="E278" i="4"/>
  <c r="F278" i="4" s="1"/>
  <c r="C275" i="4"/>
  <c r="F273" i="4" s="1"/>
  <c r="F277" i="4"/>
  <c r="F274" i="4"/>
  <c r="F280" i="4" s="1"/>
  <c r="C298" i="4"/>
  <c r="F298" i="4" s="1"/>
  <c r="E301" i="4"/>
  <c r="F297" i="4"/>
  <c r="D13" i="1"/>
  <c r="C5" i="27"/>
  <c r="C37" i="25"/>
  <c r="C19" i="25"/>
  <c r="F275"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55" i="4"/>
  <c r="F236"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F302" i="4" l="1"/>
  <c r="F26" i="4"/>
  <c r="D40" i="4"/>
  <c r="F159" i="4"/>
  <c r="F249" i="4"/>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47"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216" i="4"/>
  <c r="F218" i="4"/>
  <c r="F230" i="4" s="1"/>
  <c r="C25" i="4"/>
  <c r="F25" i="4" s="1"/>
  <c r="F103" i="4"/>
  <c r="C6" i="27" l="1"/>
  <c r="F40" i="4"/>
  <c r="B18" i="4" s="1"/>
  <c r="F22" i="4"/>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<sst xmlns="http://schemas.openxmlformats.org/spreadsheetml/2006/main" count="1698" uniqueCount="410">
  <si>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</si>
  <si>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</si>
  <si>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</si>
  <si>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</si>
  <si>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</si>
  <si>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</si>
  <si>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</si>
  <si>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</si>
  <si>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</si>
  <si>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</si>
  <si>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</si>
  <si>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</si>
  <si>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</si>
  <si>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</si>
  <si>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</si>
  <si>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</si>
  <si>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</si>
  <si>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</si>
  <si>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</si>
  <si>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</si>
  <si>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</si>
  <si>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</si>
  <si>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</si>
  <si>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</si>
  <si>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</si>
  <si>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</si>
  <si>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</si>
  <si>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</si>
  <si>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</si>
  <si>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</si>
  <si>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</si>
  <si>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</si>
  <si>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</si>
  <si>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</si>
  <si>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</si>
  <si>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</si>
  <si>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</si>
  <si>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</si>
  <si>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</si>
  <si>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</si>
  <si>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</si>
  <si>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</si>
  <si>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</si>
  <si>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</si>
  <si>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</si>
  <si>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</si>
  <si>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</si>
  <si>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</si>
  <si>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</si>
  <si>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</si>
  <si>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</si>
  <si>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</si>
  <si>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</si>
  <si>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</si>
  <si>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</si>
  <si>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</si>
  <si>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</si>
  <si>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</si>
  <si>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</si>
  <si>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</si>
  <si>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</si>
  <si>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</si>
  <si>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</si>
  <si>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</si>
  <si>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</si>
  <si>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</si>
  <si>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</si>
  <si>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</si>
  <si>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</si>
  <si>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</si>
  <si>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</si>
  <si>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</si>
  <si>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</si>
  <si>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</si>
  <si>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</si>
  <si>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</si>
  <si>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</si>
  <si>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</si>
  <si>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</si>
  <si>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</si>
  <si>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</si>
  <si>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</si>
  <si>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</si>
  <si>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</si>
  <si>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</si>
  <si>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</si>
  <si>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</si>
  <si>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</si>
  <si>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</si>
  <si>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</si>
  <si>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</si>
  <si>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</si>
  <si>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</si>
  <si>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</si>
  <si>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</si>
  <si>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</si>
  <si>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</si>
  <si>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</si>
  <si>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</si>
  <si>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</si>
  <si>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</si>
  <si>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</si>
  <si>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</si>
  <si>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</si>
  <si>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</si>
  <si>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</si>
  <si>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</si>
  <si>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</si>
  <si>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</si>
  <si>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</si>
  <si>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</si>
  <si>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</si>
  <si>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</si>
  <si>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</si>
  <si>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</si>
  <si>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</si>
  <si>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</si>
  <si>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</si>
  <si>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</si>
  <si>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</si>
  <si>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</si>
  <si>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</si>
  <si>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</si>
  <si>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</si>
  <si>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</si>
  <si>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</si>
  <si>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</si>
  <si>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</si>
  <si>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</si>
  <si>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</si>
  <si>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</si>
  <si>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</si>
  <si>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</si>
  <si>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</si>
  <si>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</si>
  <si>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</si>
  <si>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</si>
  <si>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</si>
  <si>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</si>
  <si>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</si>
  <si>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</si>
  <si>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</si>
  <si>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</si>
  <si>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</si>
  <si>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</si>
  <si>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</si>
  <si>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</si>
  <si>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</si>
  <si>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</si>
  <si>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</si>
  <si>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</si>
  <si>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</si>
  <si>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</si>
  <si>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</si>
  <si>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</si>
  <si>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</si>
  <si>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</si>
  <si>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</si>
  <si>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</si>
  <si>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</si>
  <si>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</si>
  <si>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</si>
  <si>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</si>
  <si>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</si>
  <si>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</si>
  <si>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</si>
  <si>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</si>
  <si>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</si>
  <si>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</si>
  <si>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</si>
  <si>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</si>
  <si>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</si>
  <si>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</si>
  <si>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</si>
  <si>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</si>
  <si>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</si>
  <si>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</si>
  <si>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</si>
  <si>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</si>
  <si>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</si>
  <si>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</si>
  <si>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</si>
  <si>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</si>
  <si>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</si>
  <si>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</si>
  <si>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</si>
  <si>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</si>
  <si>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</si>
  <si>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</si>
  <si>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</si>
  <si>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</si>
  <si>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</si>
  <si>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</si>
  <si>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</si>
  <si>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</si>
  <si>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</si>
  <si>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</si>
  <si>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</si>
  <si>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</si>
  <si>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</si>
  <si>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</si>
  <si>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</si>
  <si>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</si>
  <si>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</si>
  <si>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</si>
  <si>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</si>
  <si>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</si>
  <si>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</si>
  <si>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</si>
  <si>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</si>
  <si>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</si>
  <si>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</si>
  <si>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</si>
  <si>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</si>
  <si>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</si>
  <si>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</si>
  <si>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</si>
  <si>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</si>
  <si>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</si>
  <si>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</si>
  <si>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</si>
  <si>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</si>
  <si>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</si>
  <si>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</si>
  <si>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</si>
  <si>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</si>
  <si>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</si>
  <si>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</si>
  <si>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</si>
  <si>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</si>
  <si>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</si>
  <si>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</si>
  <si>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</si>
  <si>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</si>
  <si>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</si>
  <si>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</si>
  <si>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</si>
  <si>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</si>
  <si>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</si>
  <si>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</si>
  <si>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</si>
  <si>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</si>
  <si>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</si>
  <si>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</si>
  <si>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</si>
  <si>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</si>
  <si>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</si>
  <si>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</si>
  <si>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</si>
  <si>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</si>
  <si>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</si>
  <si>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</si>
  <si>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</si>
  <si>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</si>
  <si>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</si>
  <si>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</si>
  <si>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</si>
  <si>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</si>
  <si>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</si>
  <si>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</si>
  <si>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</si>
  <si>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</si>
  <si>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</si>
  <si>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</si>
  <si>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</si>
  <si>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</si>
  <si>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</si>
  <si>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</si>
  <si>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</si>
  <si>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</si>
  <si>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</si>
  <si>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</si>
  <si>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</si>
  <si>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</si>
  <si>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</si>
  <si>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</si>
  <si>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</si>
  <si>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</si>
  <si>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</si>
  <si>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</si>
  <si>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</si>
  <si>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</si>
  <si>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</si>
  <si>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</si>
  <si>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</si>
  <si>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</si>
  <si>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</si>
  <si>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</si>
  <si>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</si>
  <si>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</si>
  <si>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</si>
  <si>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</si>
  <si>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</si>
  <si>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</si>
  <si>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</si>
  <si>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</si>
  <si>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</si>
  <si>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</si>
  <si>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</si>
  <si>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</si>
  <si>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</si>
  <si>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</si>
  <si>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</si>
  <si>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</si>
  <si>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</si>
  <si>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</si>
  <si>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</si>
  <si>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</si>
  <si>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</si>
  <si>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</si>
  <si>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</si>
  <si>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</si>
  <si>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</si>
  <si>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</si>
  <si>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</si>
  <si>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</si>
  <si>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</si>
  <si>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</si>
  <si>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</si>
  <si>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</si>
  <si>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</si>
  <si>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</si>
  <si>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</si>
  <si>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</si>
  <si>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</si>
  <si>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</si>
  <si>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</si>
  <si>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</si>
  <si>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</si>
  <si>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</si>
  <si>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</si>
  <si>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</si>
  <si>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</si>
  <si>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</si>
  <si>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</si>
  <si>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</si>
  <si>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</si>
  <si>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</si>
  <si>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</si>
  <si>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</si>
  <si>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</si>
  <si>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</si>
  <si>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</si>
  <si>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</si>
  <si>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</si>
  <si>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</si>
  <si>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</si>
  <si>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</si>
  <si>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</si>
  <si>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</si>
  <si>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</si>
  <si>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</si>
  <si>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</si>
  <si>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</si>
  <si>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</si>
  <si>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</si>
  <si>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</si>
  <si>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</si>
  <si>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</si>
  <si>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</si>
  <si>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</si>
  <si>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</si>
  <si>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</si>
  <si>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</si>
  <si>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</si>
  <si>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</si>
  <si>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</si>
  <si>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</si>
  <si>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</si>
  <si>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</si>
  <si>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</si>
  <si>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</si>
  <si>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</si>
  <si>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</si>
  <si>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</si>
  <si>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</si>
  <si>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</si>
  <si>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</si>
  <si>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</si>
  <si>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</si>
  <si>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</si>
  <si>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</si>
  <si>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山元土場及び中間土場</t>
  </si>
  <si>
    <t>金木支署</t>
    <rPh sb="0" eb="2">
      <t>カナギ</t>
    </rPh>
    <rPh sb="2" eb="3">
      <t>シ</t>
    </rPh>
    <rPh sb="3" eb="4">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</si>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</sst>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381</v>
      </c>
      <c r="D4" s="259"/>
      <c r="F4" s="62" t="s">
        <v>69</v>
      </c>
    </row>
    <row r="5" spans="1:6" ht="14.4" x14ac:dyDescent="0.2">
      <c r="A5" s="38"/>
      <c r="B5" s="227" t="s">
        <v>38</v>
      </c>
      <c r="C5" s="259">
        <f>'2購入希望価格明細（製品）'!C17</f>
        <v>5</v>
      </c>
      <c r="D5" s="259"/>
      <c r="F5" s="39"/>
    </row>
    <row r="6" spans="1:6" ht="14.4" x14ac:dyDescent="0.2">
      <c r="A6" s="38"/>
      <c r="B6" s="225" t="s">
        <v>21</v>
      </c>
      <c r="C6" s="260">
        <f>'2購入希望価格明細（製品）'!B18</f>
        <v>4500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363</v>
      </c>
    </row>
    <row r="2" spans="2:2" x14ac:dyDescent="0.2">
      <c r="B2" t="s">
        <v>361</v>
      </c>
    </row>
    <row r="3" spans="2:2" x14ac:dyDescent="0.2">
      <c r="B3" t="s">
        <v>362</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 zoomScaleNormal="100" zoomScaleSheetLayoutView="100" workbookViewId="0">
      <selection activeCell="F18" sqref="F18"/>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382</v>
      </c>
      <c r="C17" s="246">
        <v>5</v>
      </c>
      <c r="D17" s="9"/>
      <c r="E17" s="9"/>
      <c r="F17" s="9"/>
      <c r="G17" s="9"/>
    </row>
    <row r="18" spans="1:7" x14ac:dyDescent="0.2">
      <c r="A18" s="104" t="s">
        <v>167</v>
      </c>
      <c r="B18" s="166">
        <f>F40</f>
        <v>4500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4410</v>
      </c>
      <c r="E22" s="75">
        <f>F280</f>
        <v>0</v>
      </c>
      <c r="F22" s="75">
        <f>SUM(C22:E22)</f>
        <v>4410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40</v>
      </c>
      <c r="E24" s="75">
        <f>F290</f>
        <v>0</v>
      </c>
      <c r="F24" s="75">
        <f t="shared" si="0"/>
        <v>40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50</v>
      </c>
      <c r="E26" s="75">
        <f>F303</f>
        <v>0</v>
      </c>
      <c r="F26" s="75">
        <f t="shared" si="0"/>
        <v>50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SUM(D22,D24,D26,D28,D30,D32,D34,D36,D38)</f>
        <v>4500</v>
      </c>
      <c r="E40" s="75">
        <f t="shared" ref="E40" si="2">SUM(E22,E24,E26,E28,E30,E32,E34,E36,E38)</f>
        <v>0</v>
      </c>
      <c r="F40" s="75">
        <f>SUM(C40:E40)</f>
        <v>4500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79" t="s">
        <v>17</v>
      </c>
      <c r="B215" s="280"/>
      <c r="C215" s="47" t="s">
        <v>47</v>
      </c>
      <c r="D215" s="68"/>
      <c r="E215" s="47" t="s">
        <v>92</v>
      </c>
      <c r="F215" s="4" t="s">
        <v>12</v>
      </c>
      <c r="G215" s="23"/>
    </row>
    <row r="216" spans="1:7" ht="13.5" customHeight="1" x14ac:dyDescent="0.2">
      <c r="A216" s="281"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1" t="s">
        <v>207</v>
      </c>
      <c r="B219" s="167" t="s">
        <v>304</v>
      </c>
      <c r="C219" s="245"/>
      <c r="D219" s="76"/>
      <c r="E219" s="245"/>
      <c r="F219" s="78">
        <f>IF(ISERROR(SUM(C221:E221)/SUM(C220:E220))," ",(SUM(C221:E221)/SUM(C220:E220)))</f>
        <v>0</v>
      </c>
      <c r="G219" s="119"/>
    </row>
    <row r="220" spans="1:7" ht="13.5" customHeight="1" x14ac:dyDescent="0.2">
      <c r="A220" s="282"/>
      <c r="B220" s="167" t="s">
        <v>305</v>
      </c>
      <c r="C220" s="75">
        <v>1400</v>
      </c>
      <c r="D220" s="76"/>
      <c r="E220" s="75">
        <v>700</v>
      </c>
      <c r="F220" s="78">
        <f>SUM(C220:E220)</f>
        <v>2100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1" t="s">
        <v>208</v>
      </c>
      <c r="B222" s="167" t="s">
        <v>304</v>
      </c>
      <c r="C222" s="245"/>
      <c r="D222" s="76"/>
      <c r="E222" s="245"/>
      <c r="F222" s="78">
        <f>IF(ISERROR(SUM(C224:E224)/SUM(C223:E223))," ",(SUM(C224:E224)/SUM(C223:E223)))</f>
        <v>0</v>
      </c>
      <c r="G222" s="119"/>
    </row>
    <row r="223" spans="1:7" ht="13.5" customHeight="1" x14ac:dyDescent="0.2">
      <c r="A223" s="282"/>
      <c r="B223" s="167" t="s">
        <v>305</v>
      </c>
      <c r="C223" s="75">
        <v>1400</v>
      </c>
      <c r="D223" s="76"/>
      <c r="E223" s="75">
        <v>600</v>
      </c>
      <c r="F223" s="78">
        <f>SUM(C223:E223)</f>
        <v>2000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1" t="s">
        <v>209</v>
      </c>
      <c r="B225" s="167" t="s">
        <v>304</v>
      </c>
      <c r="C225" s="245"/>
      <c r="D225" s="76"/>
      <c r="E225" s="245"/>
      <c r="F225" s="78">
        <f>IF(ISERROR(SUM(C227:E227)/SUM(C226:E226))," ",(SUM(C227:E227)/SUM(C226:E226)))</f>
        <v>0</v>
      </c>
      <c r="G225" s="119"/>
    </row>
    <row r="226" spans="1:7" ht="13.5" customHeight="1" x14ac:dyDescent="0.2">
      <c r="A226" s="282"/>
      <c r="B226" s="167" t="s">
        <v>305</v>
      </c>
      <c r="C226" s="75">
        <v>200</v>
      </c>
      <c r="D226" s="76"/>
      <c r="E226" s="75">
        <v>110</v>
      </c>
      <c r="F226" s="78">
        <f>SUM(C226:E226)</f>
        <v>310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1"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4410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customHeight="1" x14ac:dyDescent="0.2">
      <c r="A233" s="170" t="s">
        <v>316</v>
      </c>
      <c r="B233" s="170"/>
      <c r="G233" s="6"/>
    </row>
    <row r="234" spans="1:7" ht="13.5" customHeight="1" x14ac:dyDescent="0.2">
      <c r="A234" s="279" t="s">
        <v>17</v>
      </c>
      <c r="B234" s="280"/>
      <c r="C234" s="47" t="s">
        <v>47</v>
      </c>
      <c r="D234" s="68"/>
      <c r="E234" s="47" t="s">
        <v>92</v>
      </c>
      <c r="F234" s="4" t="s">
        <v>12</v>
      </c>
      <c r="G234" s="23"/>
    </row>
    <row r="235" spans="1:7" ht="13.5" customHeight="1" x14ac:dyDescent="0.2">
      <c r="A235" s="281" t="s">
        <v>222</v>
      </c>
      <c r="B235" s="167" t="s">
        <v>304</v>
      </c>
      <c r="C235" s="245"/>
      <c r="D235" s="76"/>
      <c r="E235" s="245"/>
      <c r="F235" s="78" t="str">
        <f>IF(ISERROR(SUM(C237:E237)/SUM(C236:E236))," ",(SUM(C237:E237)/SUM(C236:E236)))</f>
        <v xml:space="preserve"> </v>
      </c>
      <c r="G235" s="119"/>
    </row>
    <row r="236" spans="1:7" ht="13.5" customHeight="1" x14ac:dyDescent="0.2">
      <c r="A236" s="282"/>
      <c r="B236" s="167" t="s">
        <v>305</v>
      </c>
      <c r="C236" s="75"/>
      <c r="D236" s="76"/>
      <c r="E236" s="75"/>
      <c r="F236" s="78">
        <f>SUM(C236:E236)</f>
        <v>0</v>
      </c>
      <c r="G236" s="119"/>
    </row>
    <row r="237" spans="1:7" ht="13.5" customHeight="1" x14ac:dyDescent="0.2">
      <c r="A237" s="283"/>
      <c r="B237" s="167" t="s">
        <v>46</v>
      </c>
      <c r="C237" s="75">
        <f>C235*C236</f>
        <v>0</v>
      </c>
      <c r="D237" s="76"/>
      <c r="E237" s="75">
        <f>E235*E236</f>
        <v>0</v>
      </c>
      <c r="F237" s="78">
        <f>SUM(C237:E237)</f>
        <v>0</v>
      </c>
      <c r="G237" s="119"/>
    </row>
    <row r="238" spans="1:7" ht="13.5" customHeight="1" x14ac:dyDescent="0.2">
      <c r="A238" s="281" t="s">
        <v>207</v>
      </c>
      <c r="B238" s="167" t="s">
        <v>304</v>
      </c>
      <c r="C238" s="245"/>
      <c r="D238" s="76"/>
      <c r="E238" s="245"/>
      <c r="F238" s="78">
        <f>IF(ISERROR(SUM(C240:E240)/SUM(C239:E239))," ",(SUM(C240:E240)/SUM(C239:E239)))</f>
        <v>0</v>
      </c>
      <c r="G238" s="119"/>
    </row>
    <row r="239" spans="1:7" ht="13.5" customHeight="1" x14ac:dyDescent="0.2">
      <c r="A239" s="282"/>
      <c r="B239" s="167" t="s">
        <v>305</v>
      </c>
      <c r="C239" s="75">
        <v>10</v>
      </c>
      <c r="D239" s="76"/>
      <c r="E239" s="75">
        <v>10</v>
      </c>
      <c r="F239" s="78">
        <f>SUM(C239:E239)</f>
        <v>20</v>
      </c>
      <c r="G239" s="119"/>
    </row>
    <row r="240" spans="1:7" ht="13.5" customHeight="1" x14ac:dyDescent="0.2">
      <c r="A240" s="283"/>
      <c r="B240" s="167" t="s">
        <v>46</v>
      </c>
      <c r="C240" s="75">
        <f>C238*C239</f>
        <v>0</v>
      </c>
      <c r="D240" s="76"/>
      <c r="E240" s="75">
        <f>E238*E239</f>
        <v>0</v>
      </c>
      <c r="F240" s="78">
        <f>SUM(C240:E240)</f>
        <v>0</v>
      </c>
      <c r="G240" s="119"/>
    </row>
    <row r="241" spans="1:7" ht="13.5" customHeight="1" x14ac:dyDescent="0.2">
      <c r="A241" s="281" t="s">
        <v>208</v>
      </c>
      <c r="B241" s="167" t="s">
        <v>304</v>
      </c>
      <c r="C241" s="245"/>
      <c r="D241" s="76"/>
      <c r="E241" s="245"/>
      <c r="F241" s="78">
        <f>IF(ISERROR(SUM(C243:E243)/SUM(C242:E242))," ",(SUM(C243:E243)/SUM(C242:E242)))</f>
        <v>0</v>
      </c>
      <c r="G241" s="119"/>
    </row>
    <row r="242" spans="1:7" ht="13.5" customHeight="1" x14ac:dyDescent="0.2">
      <c r="A242" s="282"/>
      <c r="B242" s="167" t="s">
        <v>305</v>
      </c>
      <c r="C242" s="75">
        <v>5</v>
      </c>
      <c r="D242" s="76"/>
      <c r="E242" s="75">
        <v>5</v>
      </c>
      <c r="F242" s="78">
        <f>SUM(C242:E242)</f>
        <v>10</v>
      </c>
      <c r="G242" s="119"/>
    </row>
    <row r="243" spans="1:7" ht="13.5" customHeight="1" x14ac:dyDescent="0.2">
      <c r="A243" s="283"/>
      <c r="B243" s="167" t="s">
        <v>46</v>
      </c>
      <c r="C243" s="75">
        <f t="shared" ref="C243" si="44">C241*C242</f>
        <v>0</v>
      </c>
      <c r="D243" s="76"/>
      <c r="E243" s="75">
        <f t="shared" ref="E243" si="45">E241*E242</f>
        <v>0</v>
      </c>
      <c r="F243" s="78">
        <f>SUM(C243:E243)</f>
        <v>0</v>
      </c>
      <c r="G243" s="119"/>
    </row>
    <row r="244" spans="1:7" ht="13.5" customHeight="1" x14ac:dyDescent="0.2">
      <c r="A244" s="281" t="s">
        <v>209</v>
      </c>
      <c r="B244" s="167" t="s">
        <v>304</v>
      </c>
      <c r="C244" s="245"/>
      <c r="D244" s="76"/>
      <c r="E244" s="245"/>
      <c r="F244" s="78">
        <f>IF(ISERROR(SUM(C246:E246)/SUM(C245:E245))," ",(SUM(C246:E246)/SUM(C245:E245)))</f>
        <v>0</v>
      </c>
      <c r="G244" s="119"/>
    </row>
    <row r="245" spans="1:7" ht="13.5" customHeight="1" x14ac:dyDescent="0.2">
      <c r="A245" s="282"/>
      <c r="B245" s="167" t="s">
        <v>305</v>
      </c>
      <c r="C245" s="75">
        <v>5</v>
      </c>
      <c r="D245" s="76"/>
      <c r="E245" s="75">
        <v>5</v>
      </c>
      <c r="F245" s="78">
        <f>SUM(C245:E245)</f>
        <v>10</v>
      </c>
      <c r="G245" s="119"/>
    </row>
    <row r="246" spans="1:7" ht="13.5" customHeight="1" x14ac:dyDescent="0.2">
      <c r="A246" s="283"/>
      <c r="B246" s="167" t="s">
        <v>46</v>
      </c>
      <c r="C246" s="75">
        <f t="shared" ref="C246" si="46">C244*C245</f>
        <v>0</v>
      </c>
      <c r="D246" s="76"/>
      <c r="E246" s="75">
        <f t="shared" ref="E246" si="47">E244*E245</f>
        <v>0</v>
      </c>
      <c r="F246" s="78">
        <f>SUM(C246:E246)</f>
        <v>0</v>
      </c>
      <c r="G246" s="119"/>
    </row>
    <row r="247" spans="1:7" ht="13.5" customHeight="1" x14ac:dyDescent="0.2">
      <c r="A247" s="281" t="s">
        <v>12</v>
      </c>
      <c r="B247" s="167" t="s">
        <v>304</v>
      </c>
      <c r="C247" s="82"/>
      <c r="D247" s="82"/>
      <c r="E247" s="239"/>
      <c r="F247" s="75">
        <f>IF(ISERROR(F249/F248)," ",(F249/F248))</f>
        <v>0</v>
      </c>
      <c r="G247" s="119"/>
    </row>
    <row r="248" spans="1:7" ht="13.5" customHeight="1" x14ac:dyDescent="0.2">
      <c r="A248" s="282"/>
      <c r="B248" s="169" t="s">
        <v>305</v>
      </c>
      <c r="C248" s="76"/>
      <c r="D248" s="76"/>
      <c r="E248" s="76"/>
      <c r="F248" s="65">
        <f>SUM(F236,F239,F242,F245)</f>
        <v>40</v>
      </c>
      <c r="G248" s="119"/>
    </row>
    <row r="249" spans="1:7" ht="13.5" customHeight="1" x14ac:dyDescent="0.2">
      <c r="A249" s="283"/>
      <c r="B249" s="169" t="s">
        <v>46</v>
      </c>
      <c r="C249" s="76"/>
      <c r="D249" s="76"/>
      <c r="E249" s="76"/>
      <c r="F249" s="75">
        <f>SUM(F237,F240,F243,F246)</f>
        <v>0</v>
      </c>
      <c r="G249" s="119"/>
    </row>
    <row r="250" spans="1:7" ht="13.5"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279" t="s">
        <v>17</v>
      </c>
      <c r="B253" s="280"/>
      <c r="C253" s="47" t="s">
        <v>47</v>
      </c>
      <c r="D253" s="68"/>
      <c r="E253" s="47" t="s">
        <v>92</v>
      </c>
      <c r="F253" s="4" t="s">
        <v>12</v>
      </c>
      <c r="G253" s="23"/>
    </row>
    <row r="254" spans="1:7" ht="13.5" customHeight="1" x14ac:dyDescent="0.2">
      <c r="A254" s="281" t="s">
        <v>222</v>
      </c>
      <c r="B254" s="167" t="s">
        <v>304</v>
      </c>
      <c r="C254" s="245"/>
      <c r="D254" s="76"/>
      <c r="E254" s="245"/>
      <c r="F254" s="78" t="str">
        <f>IF(ISERROR(SUM(C256:E256)/SUM(C255:E255))," ",(SUM(C256:E256)/SUM(C255:E255)))</f>
        <v xml:space="preserve"> </v>
      </c>
      <c r="G254" s="119"/>
    </row>
    <row r="255" spans="1:7" ht="13.5" customHeight="1" x14ac:dyDescent="0.2">
      <c r="A255" s="282"/>
      <c r="B255" s="167" t="s">
        <v>305</v>
      </c>
      <c r="C255" s="75"/>
      <c r="D255" s="76"/>
      <c r="E255" s="75"/>
      <c r="F255" s="78">
        <f>SUM(C255:E255)</f>
        <v>0</v>
      </c>
      <c r="G255" s="119"/>
    </row>
    <row r="256" spans="1:7" ht="13.5" customHeight="1" x14ac:dyDescent="0.2">
      <c r="A256" s="283"/>
      <c r="B256" s="167" t="s">
        <v>46</v>
      </c>
      <c r="C256" s="75">
        <f>C254*C255</f>
        <v>0</v>
      </c>
      <c r="D256" s="76"/>
      <c r="E256" s="75">
        <f>E254*E255</f>
        <v>0</v>
      </c>
      <c r="F256" s="78">
        <f>SUM(C256:E256)</f>
        <v>0</v>
      </c>
      <c r="G256" s="119"/>
    </row>
    <row r="257" spans="1:7" ht="13.5" customHeight="1" x14ac:dyDescent="0.2">
      <c r="A257" s="281" t="s">
        <v>207</v>
      </c>
      <c r="B257" s="167" t="s">
        <v>304</v>
      </c>
      <c r="C257" s="245"/>
      <c r="D257" s="76"/>
      <c r="E257" s="245"/>
      <c r="F257" s="78">
        <f>IF(ISERROR(SUM(C259:E259)/SUM(C258:E258))," ",(SUM(C259:E259)/SUM(C258:E258)))</f>
        <v>0</v>
      </c>
      <c r="G257" s="119"/>
    </row>
    <row r="258" spans="1:7" ht="13.5" customHeight="1" x14ac:dyDescent="0.2">
      <c r="A258" s="282"/>
      <c r="B258" s="167" t="s">
        <v>305</v>
      </c>
      <c r="C258" s="75">
        <v>10</v>
      </c>
      <c r="D258" s="76"/>
      <c r="E258" s="75">
        <v>10</v>
      </c>
      <c r="F258" s="78">
        <f>SUM(C258:E258)</f>
        <v>20</v>
      </c>
      <c r="G258" s="119"/>
    </row>
    <row r="259" spans="1:7" ht="13.5" customHeight="1" x14ac:dyDescent="0.2">
      <c r="A259" s="283"/>
      <c r="B259" s="167" t="s">
        <v>46</v>
      </c>
      <c r="C259" s="75">
        <f>C257*C258</f>
        <v>0</v>
      </c>
      <c r="D259" s="76"/>
      <c r="E259" s="75">
        <f>E257*E258</f>
        <v>0</v>
      </c>
      <c r="F259" s="78">
        <f>SUM(C259:E259)</f>
        <v>0</v>
      </c>
      <c r="G259" s="119"/>
    </row>
    <row r="260" spans="1:7" ht="13.5" customHeight="1" x14ac:dyDescent="0.2">
      <c r="A260" s="281" t="s">
        <v>208</v>
      </c>
      <c r="B260" s="167" t="s">
        <v>304</v>
      </c>
      <c r="C260" s="245"/>
      <c r="D260" s="76"/>
      <c r="E260" s="245"/>
      <c r="F260" s="78">
        <f>IF(ISERROR(SUM(C262:E262)/SUM(C261:E261))," ",(SUM(C262:E262)/SUM(C261:E261)))</f>
        <v>0</v>
      </c>
      <c r="G260" s="119"/>
    </row>
    <row r="261" spans="1:7" ht="13.5" customHeight="1" x14ac:dyDescent="0.2">
      <c r="A261" s="282"/>
      <c r="B261" s="167" t="s">
        <v>305</v>
      </c>
      <c r="C261" s="75">
        <v>5</v>
      </c>
      <c r="D261" s="76"/>
      <c r="E261" s="75">
        <v>10</v>
      </c>
      <c r="F261" s="78">
        <f>SUM(C261:E261)</f>
        <v>15</v>
      </c>
      <c r="G261" s="119"/>
    </row>
    <row r="262" spans="1:7" ht="13.5" customHeight="1" x14ac:dyDescent="0.2">
      <c r="A262" s="283"/>
      <c r="B262" s="167" t="s">
        <v>46</v>
      </c>
      <c r="C262" s="75">
        <f t="shared" ref="C262" si="48">C260*C261</f>
        <v>0</v>
      </c>
      <c r="D262" s="76"/>
      <c r="E262" s="75">
        <f t="shared" ref="E262" si="49">E260*E261</f>
        <v>0</v>
      </c>
      <c r="F262" s="78">
        <f>SUM(C262:E262)</f>
        <v>0</v>
      </c>
      <c r="G262" s="119"/>
    </row>
    <row r="263" spans="1:7" ht="13.5" customHeight="1" x14ac:dyDescent="0.2">
      <c r="A263" s="281" t="s">
        <v>209</v>
      </c>
      <c r="B263" s="167" t="s">
        <v>304</v>
      </c>
      <c r="C263" s="245"/>
      <c r="D263" s="76"/>
      <c r="E263" s="245"/>
      <c r="F263" s="78">
        <f>IF(ISERROR(SUM(C265:E265)/SUM(C264:E264))," ",(SUM(C265:E265)/SUM(C264:E264)))</f>
        <v>0</v>
      </c>
      <c r="G263" s="119"/>
    </row>
    <row r="264" spans="1:7" ht="13.5" customHeight="1" x14ac:dyDescent="0.2">
      <c r="A264" s="282"/>
      <c r="B264" s="167" t="s">
        <v>305</v>
      </c>
      <c r="C264" s="75">
        <v>5</v>
      </c>
      <c r="D264" s="76"/>
      <c r="E264" s="75">
        <v>10</v>
      </c>
      <c r="F264" s="78">
        <f>SUM(C264:E264)</f>
        <v>15</v>
      </c>
      <c r="G264" s="119"/>
    </row>
    <row r="265" spans="1:7" ht="13.5" customHeight="1" x14ac:dyDescent="0.2">
      <c r="A265" s="283"/>
      <c r="B265" s="167" t="s">
        <v>46</v>
      </c>
      <c r="C265" s="75">
        <f t="shared" ref="C265" si="50">C263*C264</f>
        <v>0</v>
      </c>
      <c r="D265" s="76"/>
      <c r="E265" s="75">
        <f t="shared" ref="E265" si="51">E263*E264</f>
        <v>0</v>
      </c>
      <c r="F265" s="78">
        <f>SUM(C265:E265)</f>
        <v>0</v>
      </c>
      <c r="G265" s="119"/>
    </row>
    <row r="266" spans="1:7" ht="13.5" customHeight="1" x14ac:dyDescent="0.2">
      <c r="A266" s="281" t="s">
        <v>12</v>
      </c>
      <c r="B266" s="167" t="s">
        <v>304</v>
      </c>
      <c r="C266" s="82"/>
      <c r="D266" s="82"/>
      <c r="E266" s="239"/>
      <c r="F266" s="75">
        <f>IF(ISERROR(F268/F267)," ",(F268/F267))</f>
        <v>0</v>
      </c>
      <c r="G266" s="119"/>
    </row>
    <row r="267" spans="1:7" ht="13.5" customHeight="1" x14ac:dyDescent="0.2">
      <c r="A267" s="282"/>
      <c r="B267" s="169" t="s">
        <v>305</v>
      </c>
      <c r="C267" s="76"/>
      <c r="D267" s="76"/>
      <c r="E267" s="76"/>
      <c r="F267" s="65">
        <f>SUM(F255,F258,F261,F264)</f>
        <v>50</v>
      </c>
      <c r="G267" s="119"/>
    </row>
    <row r="268" spans="1:7" ht="13.5" customHeight="1" x14ac:dyDescent="0.2">
      <c r="A268" s="283"/>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79" t="s">
        <v>17</v>
      </c>
      <c r="B272" s="280"/>
      <c r="C272" s="230" t="s">
        <v>325</v>
      </c>
      <c r="D272" s="68"/>
      <c r="E272" s="47" t="s">
        <v>92</v>
      </c>
      <c r="F272" s="4" t="s">
        <v>12</v>
      </c>
      <c r="G272" s="23"/>
    </row>
    <row r="273" spans="1:7" ht="13.5" hidden="1" customHeight="1" x14ac:dyDescent="0.2">
      <c r="A273" s="281" t="s">
        <v>326</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325</v>
      </c>
      <c r="D295" s="68"/>
      <c r="E295" s="47" t="s">
        <v>92</v>
      </c>
      <c r="F295" s="4" t="s">
        <v>12</v>
      </c>
      <c r="G295" s="23"/>
    </row>
    <row r="296" spans="1:7" ht="13.5" hidden="1" customHeight="1" x14ac:dyDescent="0.2">
      <c r="A296" s="281" t="s">
        <v>326</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380</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346</v>
      </c>
    </row>
    <row r="2" spans="2:15" x14ac:dyDescent="0.2">
      <c r="B2" s="10" t="s">
        <v>347</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371</v>
      </c>
      <c r="C5" s="332"/>
      <c r="H5" s="45" t="s">
        <v>22</v>
      </c>
      <c r="I5" s="184"/>
    </row>
    <row r="6" spans="2:15" ht="14.25" customHeight="1" x14ac:dyDescent="0.2">
      <c r="B6" s="316"/>
      <c r="C6" s="317"/>
      <c r="H6" s="46" t="s">
        <v>23</v>
      </c>
      <c r="I6" s="185"/>
      <c r="K6" s="57" t="s">
        <v>360</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358</v>
      </c>
      <c r="I8" s="185"/>
      <c r="K8" s="187" t="s">
        <v>24</v>
      </c>
      <c r="L8" s="186"/>
      <c r="N8" s="44"/>
      <c r="O8" s="216"/>
    </row>
    <row r="9" spans="2:15" ht="13.8" thickBot="1" x14ac:dyDescent="0.25">
      <c r="B9" s="316"/>
      <c r="C9" s="317"/>
      <c r="H9" s="46" t="s">
        <v>74</v>
      </c>
      <c r="I9" s="188"/>
      <c r="J9" s="18"/>
      <c r="K9" s="189" t="s">
        <v>348</v>
      </c>
      <c r="L9" s="185"/>
      <c r="N9" s="17"/>
      <c r="O9" s="215"/>
    </row>
    <row r="10" spans="2:15" ht="22.5" customHeight="1" x14ac:dyDescent="0.2">
      <c r="B10" s="316"/>
      <c r="C10" s="317"/>
      <c r="E10" s="329" t="s">
        <v>368</v>
      </c>
      <c r="F10" s="330"/>
      <c r="H10" s="223" t="s">
        <v>359</v>
      </c>
      <c r="I10" s="188"/>
      <c r="J10" s="18"/>
      <c r="K10" s="223" t="s">
        <v>359</v>
      </c>
      <c r="L10" s="190"/>
      <c r="M10" s="9"/>
      <c r="N10" s="44"/>
      <c r="O10" s="217"/>
    </row>
    <row r="11" spans="2:15" ht="22.2" thickBot="1" x14ac:dyDescent="0.25">
      <c r="B11" s="321" t="s">
        <v>344</v>
      </c>
      <c r="C11" s="322"/>
      <c r="E11" s="192" t="s">
        <v>127</v>
      </c>
      <c r="F11" s="193"/>
      <c r="H11" s="222" t="s">
        <v>349</v>
      </c>
      <c r="I11" s="191"/>
      <c r="K11" s="194" t="s">
        <v>349</v>
      </c>
      <c r="L11" s="195"/>
      <c r="N11" s="218"/>
      <c r="O11" s="215"/>
    </row>
    <row r="12" spans="2:15" ht="27" customHeight="1" thickBot="1" x14ac:dyDescent="0.25">
      <c r="B12" s="196"/>
      <c r="C12" s="197" t="s">
        <v>119</v>
      </c>
      <c r="H12" s="218"/>
      <c r="I12" s="215"/>
      <c r="K12" s="198"/>
      <c r="L12" s="199"/>
      <c r="N12" s="17"/>
    </row>
    <row r="13" spans="2:15" x14ac:dyDescent="0.2">
      <c r="B13" s="323" t="s">
        <v>370</v>
      </c>
      <c r="C13" s="324"/>
      <c r="H13" s="17"/>
      <c r="K13" s="17"/>
      <c r="N13" s="17"/>
    </row>
    <row r="14" spans="2:15" ht="13.8" thickBot="1" x14ac:dyDescent="0.25">
      <c r="B14" s="325"/>
      <c r="C14" s="326"/>
      <c r="H14" s="17"/>
      <c r="I14" s="214"/>
      <c r="K14" s="17"/>
      <c r="N14" s="17"/>
    </row>
    <row r="15" spans="2:15" ht="13.5" customHeight="1" x14ac:dyDescent="0.2">
      <c r="B15" s="327" t="s">
        <v>350</v>
      </c>
      <c r="C15" s="328"/>
      <c r="H15" s="17"/>
      <c r="I15" s="215"/>
      <c r="K15" s="57" t="s">
        <v>360</v>
      </c>
      <c r="L15" s="184"/>
      <c r="N15" s="44"/>
      <c r="O15" s="214"/>
    </row>
    <row r="16" spans="2:15" ht="13.8" thickBot="1" x14ac:dyDescent="0.25">
      <c r="B16" s="200"/>
      <c r="C16" s="201" t="s">
        <v>351</v>
      </c>
      <c r="H16" s="9"/>
      <c r="I16" s="216"/>
      <c r="K16" s="43" t="s">
        <v>23</v>
      </c>
      <c r="L16" s="185"/>
      <c r="N16" s="17"/>
      <c r="O16" s="215"/>
    </row>
    <row r="17" spans="2:15" ht="13.5" customHeight="1" thickBot="1" x14ac:dyDescent="0.25">
      <c r="B17" s="202" t="s">
        <v>352</v>
      </c>
      <c r="C17" s="203"/>
      <c r="D17" s="6"/>
      <c r="E17" s="6"/>
      <c r="F17" s="6"/>
      <c r="G17" s="6"/>
      <c r="H17" s="17"/>
      <c r="I17" s="215"/>
      <c r="K17" s="187" t="s">
        <v>24</v>
      </c>
      <c r="L17" s="186"/>
      <c r="N17" s="44"/>
      <c r="O17" s="216"/>
    </row>
    <row r="18" spans="2:15" ht="14.4" thickTop="1" thickBot="1" x14ac:dyDescent="0.25">
      <c r="B18" s="204" t="s">
        <v>353</v>
      </c>
      <c r="C18" s="205"/>
      <c r="H18" s="17"/>
      <c r="I18" s="219"/>
      <c r="K18" s="189" t="s">
        <v>348</v>
      </c>
      <c r="L18" s="185"/>
      <c r="N18" s="17"/>
      <c r="O18" s="215"/>
    </row>
    <row r="19" spans="2:15" ht="22.5" customHeight="1" thickTop="1" thickBot="1" x14ac:dyDescent="0.25">
      <c r="B19" s="206" t="s">
        <v>373</v>
      </c>
      <c r="C19" s="207" t="e">
        <f>+C17/C18</f>
        <v>#DIV/0!</v>
      </c>
      <c r="E19" s="320"/>
      <c r="F19" s="320"/>
      <c r="H19" s="44"/>
      <c r="I19" s="219"/>
      <c r="K19" s="223" t="s">
        <v>359</v>
      </c>
      <c r="L19" s="190"/>
      <c r="M19" s="9"/>
      <c r="N19" s="44"/>
      <c r="O19" s="217"/>
    </row>
    <row r="20" spans="2:15" ht="23.25" customHeight="1" thickTop="1" thickBot="1" x14ac:dyDescent="0.25">
      <c r="E20" s="23"/>
      <c r="F20" s="221"/>
      <c r="H20" s="17"/>
      <c r="I20" s="217"/>
      <c r="K20" s="194" t="s">
        <v>349</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372</v>
      </c>
      <c r="C23" s="332"/>
      <c r="H23" s="45" t="s">
        <v>22</v>
      </c>
      <c r="I23" s="184"/>
      <c r="K23" s="17"/>
      <c r="N23" s="17"/>
    </row>
    <row r="24" spans="2:15" x14ac:dyDescent="0.2">
      <c r="B24" s="316"/>
      <c r="C24" s="317"/>
      <c r="H24" s="46" t="s">
        <v>23</v>
      </c>
      <c r="I24" s="185"/>
      <c r="K24" s="57" t="s">
        <v>360</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358</v>
      </c>
      <c r="I26" s="185"/>
      <c r="K26" s="187" t="s">
        <v>24</v>
      </c>
      <c r="L26" s="186"/>
      <c r="N26" s="44"/>
      <c r="O26" s="216"/>
    </row>
    <row r="27" spans="2:15" ht="13.8" thickBot="1" x14ac:dyDescent="0.25">
      <c r="B27" s="316"/>
      <c r="C27" s="317"/>
      <c r="H27" s="46" t="s">
        <v>74</v>
      </c>
      <c r="I27" s="188"/>
      <c r="K27" s="189" t="s">
        <v>348</v>
      </c>
      <c r="L27" s="185"/>
      <c r="N27" s="17"/>
      <c r="O27" s="215"/>
    </row>
    <row r="28" spans="2:15" ht="21.6" x14ac:dyDescent="0.2">
      <c r="B28" s="318"/>
      <c r="C28" s="319"/>
      <c r="E28" s="329" t="s">
        <v>368</v>
      </c>
      <c r="F28" s="330"/>
      <c r="H28" s="223" t="s">
        <v>359</v>
      </c>
      <c r="I28" s="188"/>
      <c r="K28" s="223" t="s">
        <v>359</v>
      </c>
      <c r="L28" s="190"/>
      <c r="M28" s="9"/>
      <c r="N28" s="44"/>
      <c r="O28" s="217"/>
    </row>
    <row r="29" spans="2:15" ht="22.2" thickBot="1" x14ac:dyDescent="0.25">
      <c r="B29" s="321" t="s">
        <v>344</v>
      </c>
      <c r="C29" s="322"/>
      <c r="E29" s="192" t="s">
        <v>128</v>
      </c>
      <c r="F29" s="193"/>
      <c r="H29" s="222" t="s">
        <v>349</v>
      </c>
      <c r="I29" s="191"/>
      <c r="K29" s="194" t="s">
        <v>349</v>
      </c>
      <c r="L29" s="195"/>
      <c r="N29" s="218"/>
      <c r="O29" s="215"/>
    </row>
    <row r="30" spans="2:15" ht="22.5" customHeight="1" thickBot="1" x14ac:dyDescent="0.25">
      <c r="B30" s="196"/>
      <c r="C30" s="197" t="s">
        <v>119</v>
      </c>
      <c r="H30" s="218"/>
      <c r="I30" s="215"/>
      <c r="K30" s="17"/>
      <c r="N30" s="17"/>
    </row>
    <row r="31" spans="2:15" x14ac:dyDescent="0.2">
      <c r="B31" s="323" t="s">
        <v>370</v>
      </c>
      <c r="C31" s="324"/>
      <c r="H31" s="208"/>
      <c r="I31" s="30"/>
      <c r="K31" s="17"/>
      <c r="N31" s="17"/>
    </row>
    <row r="32" spans="2:15" ht="13.8" thickBot="1" x14ac:dyDescent="0.25">
      <c r="B32" s="325"/>
      <c r="C32" s="326"/>
      <c r="H32" s="17"/>
      <c r="I32" s="214"/>
      <c r="K32" s="17"/>
      <c r="N32" s="17"/>
    </row>
    <row r="33" spans="2:15" x14ac:dyDescent="0.2">
      <c r="B33" s="327" t="s">
        <v>350</v>
      </c>
      <c r="C33" s="328"/>
      <c r="H33" s="17"/>
      <c r="I33" s="215"/>
      <c r="K33" s="57" t="s">
        <v>360</v>
      </c>
      <c r="L33" s="184"/>
      <c r="N33" s="44"/>
      <c r="O33" s="214"/>
    </row>
    <row r="34" spans="2:15" ht="13.8" thickBot="1" x14ac:dyDescent="0.25">
      <c r="B34" s="200"/>
      <c r="C34" s="201" t="s">
        <v>351</v>
      </c>
      <c r="H34" s="9"/>
      <c r="I34" s="216"/>
      <c r="K34" s="43" t="s">
        <v>23</v>
      </c>
      <c r="L34" s="185"/>
      <c r="N34" s="17"/>
      <c r="O34" s="215"/>
    </row>
    <row r="35" spans="2:15" ht="13.8" thickBot="1" x14ac:dyDescent="0.25">
      <c r="B35" s="202" t="s">
        <v>352</v>
      </c>
      <c r="C35" s="203"/>
      <c r="D35" s="6"/>
      <c r="E35" s="6"/>
      <c r="F35" s="6"/>
      <c r="G35" s="6"/>
      <c r="H35" s="17"/>
      <c r="I35" s="215"/>
      <c r="K35" s="187" t="s">
        <v>24</v>
      </c>
      <c r="L35" s="186"/>
      <c r="N35" s="44"/>
      <c r="O35" s="216"/>
    </row>
    <row r="36" spans="2:15" ht="14.4" thickTop="1" thickBot="1" x14ac:dyDescent="0.25">
      <c r="B36" s="204" t="s">
        <v>353</v>
      </c>
      <c r="C36" s="205"/>
      <c r="H36" s="17"/>
      <c r="I36" s="219"/>
      <c r="K36" s="189" t="s">
        <v>348</v>
      </c>
      <c r="L36" s="185"/>
      <c r="N36" s="17"/>
      <c r="O36" s="215"/>
    </row>
    <row r="37" spans="2:15" ht="22.8" thickTop="1" thickBot="1" x14ac:dyDescent="0.25">
      <c r="B37" s="206" t="s">
        <v>373</v>
      </c>
      <c r="C37" s="207" t="e">
        <f>+C35/C36</f>
        <v>#DIV/0!</v>
      </c>
      <c r="E37" s="320"/>
      <c r="F37" s="320"/>
      <c r="H37" s="44"/>
      <c r="I37" s="219"/>
      <c r="K37" s="223" t="s">
        <v>359</v>
      </c>
      <c r="L37" s="190"/>
      <c r="M37" s="9"/>
      <c r="N37" s="44"/>
      <c r="O37" s="217"/>
    </row>
    <row r="38" spans="2:15" ht="22.8" thickTop="1" thickBot="1" x14ac:dyDescent="0.25">
      <c r="E38" s="23"/>
      <c r="F38" s="221"/>
      <c r="H38" s="17"/>
      <c r="I38" s="217"/>
      <c r="K38" s="194" t="s">
        <v>349</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354</v>
      </c>
    </row>
    <row r="59" spans="2:15" ht="14.25" customHeight="1" x14ac:dyDescent="0.2">
      <c r="B59" s="314" t="s">
        <v>355</v>
      </c>
      <c r="C59" s="315"/>
      <c r="D59" s="172"/>
      <c r="E59" s="172"/>
      <c r="F59" s="172"/>
      <c r="G59" s="172"/>
      <c r="H59" s="172"/>
      <c r="I59" s="172"/>
      <c r="J59" s="172"/>
      <c r="K59" s="172"/>
      <c r="L59" s="172"/>
      <c r="M59" s="172"/>
      <c r="N59" s="209"/>
    </row>
    <row r="60" spans="2:15" ht="14.25" customHeight="1" x14ac:dyDescent="0.2">
      <c r="B60" s="210" t="s">
        <v>356</v>
      </c>
      <c r="N60" s="211"/>
    </row>
    <row r="61" spans="2:15" x14ac:dyDescent="0.2">
      <c r="B61" s="210" t="s">
        <v>364</v>
      </c>
      <c r="N61" s="211"/>
    </row>
    <row r="62" spans="2:15" x14ac:dyDescent="0.2">
      <c r="B62" s="210" t="s">
        <v>365</v>
      </c>
      <c r="N62" s="211"/>
    </row>
    <row r="63" spans="2:15" x14ac:dyDescent="0.2">
      <c r="B63" s="210" t="s">
        <v>366</v>
      </c>
      <c r="N63" s="211"/>
    </row>
    <row r="64" spans="2:15" x14ac:dyDescent="0.2">
      <c r="B64" s="210" t="s">
        <v>367</v>
      </c>
      <c r="N64" s="211"/>
    </row>
    <row r="65" spans="2:14" x14ac:dyDescent="0.2">
      <c r="B65" s="210" t="s">
        <v>369</v>
      </c>
      <c r="N65" s="211"/>
    </row>
    <row r="66" spans="2:14" x14ac:dyDescent="0.2">
      <c r="B66" s="210" t="s">
        <v>357</v>
      </c>
      <c r="N66" s="211"/>
    </row>
    <row r="67" spans="2:14" x14ac:dyDescent="0.2">
      <c r="B67" s="212" t="s">
        <v>374</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375</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345</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1"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341</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342</v>
      </c>
      <c r="B94" s="170"/>
      <c r="C94" s="170"/>
      <c r="D94" s="170"/>
      <c r="E94" s="170"/>
      <c r="F94" s="406" t="s">
        <v>343</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327</v>
      </c>
      <c r="B116" s="170"/>
      <c r="C116" s="170"/>
      <c r="D116" s="170"/>
      <c r="E116" s="170"/>
      <c r="F116" s="170"/>
      <c r="G116" s="170"/>
    </row>
    <row r="117" spans="1:7" x14ac:dyDescent="0.2">
      <c r="A117" s="159"/>
      <c r="B117" s="170"/>
      <c r="C117" s="170"/>
      <c r="D117" s="170"/>
      <c r="E117" s="170"/>
      <c r="F117" s="170"/>
      <c r="G117" s="170"/>
    </row>
    <row r="118" spans="1:7" x14ac:dyDescent="0.2">
      <c r="A118" s="170" t="s">
        <v>328</v>
      </c>
      <c r="B118" s="170"/>
      <c r="C118" s="170"/>
      <c r="D118" s="170"/>
      <c r="E118" s="170"/>
      <c r="F118" s="170"/>
      <c r="G118" s="170"/>
    </row>
    <row r="119" spans="1:7" x14ac:dyDescent="0.2">
      <c r="A119" s="159" t="s">
        <v>329</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330</v>
      </c>
      <c r="B122" s="403"/>
      <c r="C122" s="251"/>
      <c r="D122" s="251"/>
      <c r="E122" s="251"/>
      <c r="F122" s="251"/>
      <c r="G122" s="251"/>
    </row>
    <row r="123" spans="1:7" x14ac:dyDescent="0.2">
      <c r="A123" s="402" t="s">
        <v>331</v>
      </c>
      <c r="B123" s="403"/>
      <c r="C123" s="251"/>
      <c r="D123" s="251"/>
      <c r="E123" s="251"/>
      <c r="F123" s="251"/>
      <c r="G123" s="251"/>
    </row>
    <row r="124" spans="1:7" x14ac:dyDescent="0.2">
      <c r="A124" s="429" t="s">
        <v>332</v>
      </c>
      <c r="B124" s="430"/>
      <c r="C124" s="251"/>
      <c r="D124" s="251"/>
      <c r="E124" s="251"/>
      <c r="F124" s="251"/>
      <c r="G124" s="251"/>
    </row>
    <row r="125" spans="1:7" x14ac:dyDescent="0.2">
      <c r="A125" s="174"/>
      <c r="B125" s="170"/>
      <c r="C125" s="170"/>
      <c r="D125" s="170"/>
      <c r="E125" s="170"/>
      <c r="F125" s="170"/>
      <c r="G125" s="170"/>
    </row>
    <row r="126" spans="1:7" x14ac:dyDescent="0.2">
      <c r="A126" s="159" t="s">
        <v>333</v>
      </c>
      <c r="B126" s="170"/>
      <c r="C126" s="170"/>
      <c r="D126" s="170"/>
      <c r="E126" s="170"/>
      <c r="F126" s="170"/>
      <c r="G126" s="170"/>
    </row>
    <row r="127" spans="1:7" x14ac:dyDescent="0.2">
      <c r="A127" s="159" t="s">
        <v>334</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335</v>
      </c>
      <c r="B130" s="405"/>
      <c r="C130" s="248"/>
      <c r="D130" s="248"/>
      <c r="E130" s="248"/>
      <c r="F130" s="248"/>
      <c r="G130" s="248"/>
    </row>
    <row r="131" spans="1:7" x14ac:dyDescent="0.2">
      <c r="A131" s="404" t="s">
        <v>336</v>
      </c>
      <c r="B131" s="405"/>
      <c r="C131" s="252"/>
      <c r="D131" s="252"/>
      <c r="E131" s="253"/>
      <c r="F131" s="253"/>
      <c r="G131" s="253"/>
    </row>
    <row r="132" spans="1:7" x14ac:dyDescent="0.2">
      <c r="A132" s="159" t="s">
        <v>337</v>
      </c>
      <c r="B132" s="170"/>
      <c r="C132" s="170"/>
      <c r="D132" s="170"/>
      <c r="E132" s="170"/>
      <c r="F132" s="170"/>
      <c r="G132" s="170"/>
    </row>
    <row r="133" spans="1:7" x14ac:dyDescent="0.2">
      <c r="A133" s="159" t="s">
        <v>338</v>
      </c>
      <c r="B133" s="170"/>
      <c r="C133" s="170"/>
      <c r="D133" s="170"/>
      <c r="E133" s="170"/>
      <c r="F133" s="170"/>
      <c r="G133" s="170"/>
    </row>
    <row r="134" spans="1:7" x14ac:dyDescent="0.2">
      <c r="A134" s="159" t="s">
        <v>339</v>
      </c>
      <c r="B134" s="170"/>
      <c r="C134" s="170"/>
      <c r="D134" s="170"/>
      <c r="E134" s="170"/>
      <c r="F134" s="170"/>
      <c r="G134" s="170"/>
    </row>
    <row r="135" spans="1:7" x14ac:dyDescent="0.2">
      <c r="A135" s="159" t="s">
        <v>340</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F68F155D-C5F3-4B73-9D37-AED215E6A4D4}">
      <formula1>"第一種木材関連事業者,第二種木材関連事業者"</formula1>
    </dataValidation>
    <dataValidation type="list" allowBlank="1" showInputMessage="1" showErrorMessage="1" sqref="C60:G60 C70:G72 C100:G105 C82:G84" xr:uid="{232FACAD-6A54-4A22-A50C-087239CEE551}">
      <formula1>"○"</formula1>
    </dataValidation>
    <dataValidation type="list" allowBlank="1" showInputMessage="1" showErrorMessage="1" sqref="C24:G24" xr:uid="{9A16A463-1DE2-49E1-894E-40031155711D}">
      <formula1>"有,無"</formula1>
    </dataValidation>
    <dataValidation type="list" allowBlank="1" showInputMessage="1" showErrorMessage="1" sqref="C23:G23" xr:uid="{19856987-E809-47D3-8036-9FFB32CE4BC3}">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376</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377</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378</v>
      </c>
    </row>
    <row r="29" spans="1:4" x14ac:dyDescent="0.2">
      <c r="A29" t="s">
        <v>379</v>
      </c>
    </row>
  </sheetData>
  <mergeCells count="2">
    <mergeCell ref="A4:D4"/>
    <mergeCell ref="A7:D7"/>
  </mergeCells>
  <phoneticPr fontId="2"/>
  <dataValidations count="1">
    <dataValidation type="list" allowBlank="1" showInputMessage="1" showErrorMessage="1" sqref="A11:A26" xr:uid="{93C5EAAD-1251-4FAE-A1F2-4DF8A610BBF0}">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B224A9-3149-44F9-821A-79C2E52D9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0DAB6A-978C-4291-AB05-2046D3AACD88}">
  <ds:schemaRefs>
    <ds:schemaRef ds:uri="http://schemas.microsoft.com/sharepoint/v3/contenttype/forms"/>
  </ds:schemaRefs>
</ds:datastoreItem>
</file>

<file path=customXml/itemProps3.xml><?xml version="1.0" encoding="utf-8"?>
<ds:datastoreItem xmlns:ds="http://schemas.openxmlformats.org/officeDocument/2006/customXml" ds:itemID="{7356527B-E191-4B5B-968E-418CFF42226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