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6BB9F9E2-4625-4317-A251-28C1D675A5B3}"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7" i="4"/>
  <c r="F275" i="4"/>
  <c r="F274" i="4"/>
  <c r="C298" i="4"/>
  <c r="F298" i="4" s="1"/>
  <c r="E301" i="4"/>
  <c r="F297" i="4"/>
  <c r="D13" i="1"/>
  <c r="C5" i="27"/>
  <c r="C37" i="25"/>
  <c r="C19" i="25"/>
  <c r="F296" i="4" l="1"/>
  <c r="F280" i="4"/>
  <c r="E22" i="4" s="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F302" i="4" l="1"/>
  <c r="F26" i="4"/>
  <c r="F289"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F216" i="4"/>
  <c r="F218" i="4"/>
  <c r="F230" i="4" s="1"/>
  <c r="C25" i="4"/>
  <c r="F25" i="4" s="1"/>
  <c r="F103" i="4"/>
  <c r="C6" i="27" l="1"/>
  <c r="B18" i="4"/>
  <c r="F22" i="4"/>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<sst xmlns="http://schemas.openxmlformats.org/spreadsheetml/2006/main" count="1701" uniqueCount="413">
  <si>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</si>
  <si>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</si>
  <si>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</si>
  <si>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</si>
  <si>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</si>
  <si>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</si>
  <si>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</si>
  <si>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</si>
  <si>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</si>
  <si>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</si>
  <si>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</si>
  <si>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</si>
  <si>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</si>
  <si>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</si>
  <si>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</si>
  <si>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</si>
  <si>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</si>
  <si>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</si>
  <si>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</si>
  <si>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</si>
  <si>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</si>
  <si>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</si>
  <si>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</si>
  <si>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</si>
  <si>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</si>
  <si>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</si>
  <si>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</si>
  <si>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</si>
  <si>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</si>
  <si>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</si>
  <si>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</si>
  <si>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</si>
  <si>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</si>
  <si>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</si>
  <si>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</si>
  <si>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</si>
  <si>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</si>
  <si>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</si>
  <si>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</si>
  <si>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</si>
  <si>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</si>
  <si>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</si>
  <si>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</si>
  <si>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</si>
  <si>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</si>
  <si>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</si>
  <si>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</si>
  <si>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</si>
  <si>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</si>
  <si>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</si>
  <si>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</si>
  <si>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</si>
  <si>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</si>
  <si>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</si>
  <si>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</si>
  <si>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</si>
  <si>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</si>
  <si>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</si>
  <si>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</si>
  <si>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</si>
  <si>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</si>
  <si>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</si>
  <si>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</si>
  <si>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</si>
  <si>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</si>
  <si>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</si>
  <si>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</si>
  <si>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</si>
  <si>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</si>
  <si>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</si>
  <si>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</si>
  <si>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</si>
  <si>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</si>
  <si>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</si>
  <si>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</si>
  <si>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</si>
  <si>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</si>
  <si>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</si>
  <si>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</si>
  <si>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</si>
  <si>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</si>
  <si>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</si>
  <si>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</si>
  <si>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</si>
  <si>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</si>
  <si>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</si>
  <si>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</si>
  <si>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</si>
  <si>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</si>
  <si>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</si>
  <si>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</si>
  <si>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</si>
  <si>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</si>
  <si>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</si>
  <si>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</si>
  <si>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</si>
  <si>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</si>
  <si>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</si>
  <si>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</si>
  <si>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</si>
  <si>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</si>
  <si>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</si>
  <si>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</si>
  <si>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</si>
  <si>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</si>
  <si>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</si>
  <si>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</si>
  <si>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</si>
  <si>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</si>
  <si>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</si>
  <si>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</si>
  <si>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</si>
  <si>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</si>
  <si>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</si>
  <si>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</si>
  <si>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</si>
  <si>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</si>
  <si>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</si>
  <si>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</si>
  <si>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</si>
  <si>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</si>
  <si>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</si>
  <si>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</si>
  <si>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</si>
  <si>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</si>
  <si>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</si>
  <si>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</si>
  <si>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</si>
  <si>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</si>
  <si>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</si>
  <si>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</si>
  <si>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</si>
  <si>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</si>
  <si>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</si>
  <si>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</si>
  <si>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</si>
  <si>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</si>
  <si>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</si>
  <si>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</si>
  <si>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</si>
  <si>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</si>
  <si>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</si>
  <si>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</si>
  <si>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</si>
  <si>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</si>
  <si>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</si>
  <si>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</si>
  <si>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</si>
  <si>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</si>
  <si>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</si>
  <si>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</si>
  <si>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</si>
  <si>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</si>
  <si>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</si>
  <si>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</si>
  <si>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</si>
  <si>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</si>
  <si>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</si>
  <si>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</si>
  <si>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</si>
  <si>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</si>
  <si>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</si>
  <si>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</si>
  <si>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</si>
  <si>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</si>
  <si>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</si>
  <si>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</si>
  <si>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</si>
  <si>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</si>
  <si>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</si>
  <si>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</si>
  <si>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</si>
  <si>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</si>
  <si>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</si>
  <si>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</si>
  <si>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</si>
  <si>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</si>
  <si>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</si>
  <si>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</si>
  <si>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</si>
  <si>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</si>
  <si>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</si>
  <si>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</si>
  <si>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</si>
  <si>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</si>
  <si>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</si>
  <si>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</si>
  <si>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</si>
  <si>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</si>
  <si>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</si>
  <si>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</si>
  <si>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</si>
  <si>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</si>
  <si>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</si>
  <si>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</si>
  <si>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</si>
  <si>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</si>
  <si>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</si>
  <si>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</si>
  <si>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</si>
  <si>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</si>
  <si>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</si>
  <si>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</si>
  <si>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</si>
  <si>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</si>
  <si>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</si>
  <si>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</si>
  <si>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</si>
  <si>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</si>
  <si>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</si>
  <si>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</si>
  <si>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</si>
  <si>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</si>
  <si>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</si>
  <si>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</si>
  <si>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</si>
  <si>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</si>
  <si>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</si>
  <si>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</si>
  <si>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</si>
  <si>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</si>
  <si>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</si>
  <si>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</si>
  <si>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</si>
  <si>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</si>
  <si>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</si>
  <si>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</si>
  <si>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</si>
  <si>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</si>
  <si>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</si>
  <si>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</si>
  <si>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</si>
  <si>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</si>
  <si>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</si>
  <si>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</si>
  <si>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</si>
  <si>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</si>
  <si>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</si>
  <si>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</si>
  <si>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</si>
  <si>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</si>
  <si>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</si>
  <si>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</si>
  <si>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</si>
  <si>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</si>
  <si>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</si>
  <si>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</si>
  <si>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</si>
  <si>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</si>
  <si>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</si>
  <si>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</si>
  <si>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</si>
  <si>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</si>
  <si>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</si>
  <si>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</si>
  <si>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</si>
  <si>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</si>
  <si>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</si>
  <si>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</si>
  <si>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</si>
  <si>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</si>
  <si>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</si>
  <si>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</si>
  <si>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</si>
  <si>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</si>
  <si>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</si>
  <si>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</si>
  <si>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</si>
  <si>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</si>
  <si>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</si>
  <si>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</si>
  <si>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</si>
  <si>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</si>
  <si>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</si>
  <si>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</si>
  <si>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</si>
  <si>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</si>
  <si>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</si>
  <si>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</si>
  <si>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</si>
  <si>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</si>
  <si>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</si>
  <si>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</si>
  <si>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</si>
  <si>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</si>
  <si>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</si>
  <si>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</si>
  <si>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</si>
  <si>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</si>
  <si>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</si>
  <si>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</si>
  <si>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</si>
  <si>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</si>
  <si>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</si>
  <si>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</si>
  <si>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</si>
  <si>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</si>
  <si>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</si>
  <si>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</si>
  <si>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</si>
  <si>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</si>
  <si>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</si>
  <si>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</si>
  <si>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</si>
  <si>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</si>
  <si>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</si>
  <si>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</si>
  <si>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</si>
  <si>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</si>
  <si>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</si>
  <si>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</si>
  <si>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</si>
  <si>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</si>
  <si>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</si>
  <si>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</si>
  <si>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</si>
  <si>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</si>
  <si>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</si>
  <si>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</si>
  <si>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</si>
  <si>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</si>
  <si>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</si>
  <si>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</si>
  <si>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</si>
  <si>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</si>
  <si>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</si>
  <si>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</si>
  <si>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</si>
  <si>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</si>
  <si>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</si>
  <si>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</si>
  <si>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</si>
  <si>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</si>
  <si>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</si>
  <si>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</si>
  <si>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</si>
  <si>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</si>
  <si>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</si>
  <si>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</si>
  <si>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</si>
  <si>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</si>
  <si>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</si>
  <si>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</si>
  <si>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</si>
  <si>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</si>
  <si>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</si>
  <si>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</si>
  <si>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</si>
  <si>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</si>
  <si>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</si>
  <si>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</si>
  <si>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</si>
  <si>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</si>
  <si>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</si>
  <si>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</si>
  <si>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</si>
  <si>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</si>
  <si>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</si>
  <si>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</si>
  <si>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</si>
  <si>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</si>
  <si>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</si>
  <si>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</si>
  <si>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</si>
  <si>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</si>
  <si>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</si>
  <si>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</si>
  <si>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</si>
  <si>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</si>
  <si>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</si>
  <si>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</si>
  <si>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</si>
  <si>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</si>
  <si>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</si>
  <si>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</si>
  <si>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</si>
  <si>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</si>
  <si>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</si>
  <si>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</si>
  <si>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</si>
  <si>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</si>
  <si>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</si>
  <si>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</si>
  <si>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</si>
  <si>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</si>
  <si>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</si>
  <si>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</si>
  <si>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</si>
  <si>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</si>
  <si>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</si>
  <si>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</si>
  <si>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</si>
  <si>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</si>
  <si>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</si>
  <si>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</si>
  <si>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</si>
  <si>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</si>
  <si>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</si>
  <si>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</si>
  <si>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</si>
  <si>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</si>
  <si>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</si>
  <si>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</si>
  <si>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</si>
  <si>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</si>
  <si>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</si>
  <si>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</si>
  <si>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</si>
  <si>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</si>
  <si>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</si>
  <si>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</si>
  <si>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</si>
  <si>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置賜署</t>
    <rPh sb="0" eb="2">
      <t>オキタマ</t>
    </rPh>
    <rPh sb="2" eb="3">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</si>
</sst>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62</v>
      </c>
      <c r="D5" s="284"/>
      <c r="F5" s="39"/>
    </row>
    <row r="6" spans="1:6" ht="14.4" x14ac:dyDescent="0.2">
      <c r="A6" s="38"/>
      <c r="B6" s="237" t="s">
        <v>24</v>
      </c>
      <c r="C6" s="285">
        <f>'2購入希望価格明細（製品）'!B18</f>
        <v>1500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49"/>
  <sheetViews>
    <sheetView tabSelected="1" view="pageBreakPreview" topLeftCell="A28" zoomScaleNormal="100" zoomScaleSheetLayoutView="100" workbookViewId="0">
      <selection activeCell="L42" sqref="L42"/>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253</v>
      </c>
      <c r="B16" s="247" t="s">
        <v>412</v>
      </c>
      <c r="C16" s="248" t="s">
        <v>44</v>
      </c>
    </row>
    <row r="17" spans="1:7" ht="29.25" customHeight="1" x14ac:dyDescent="0.2">
      <c r="A17" s="103" t="s">
        <v>191</v>
      </c>
      <c r="B17" s="87" t="s">
        <v>343</v>
      </c>
      <c r="C17" s="258">
        <v>62</v>
      </c>
      <c r="D17" s="9"/>
      <c r="E17" s="9"/>
      <c r="F17" s="9"/>
      <c r="G17" s="9"/>
    </row>
    <row r="18" spans="1:7" x14ac:dyDescent="0.2">
      <c r="A18" s="104" t="s">
        <v>183</v>
      </c>
      <c r="B18" s="166">
        <f>F40</f>
        <v>1500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F280</f>
        <v>1500</v>
      </c>
      <c r="F22" s="75">
        <f>SUM(C22:E22)</f>
        <v>1500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0</v>
      </c>
      <c r="F24" s="75">
        <f t="shared" si="0"/>
        <v>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0</v>
      </c>
      <c r="F26" s="75">
        <f t="shared" si="0"/>
        <v>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0</v>
      </c>
      <c r="F38" s="75">
        <f t="shared" si="0"/>
        <v>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 t="shared" ref="D40:E40" si="2">SUM(D22,D24,D26,D28,D30,D32,D34,D36,D38)</f>
        <v>0</v>
      </c>
      <c r="E40" s="75">
        <f t="shared" si="2"/>
        <v>1500</v>
      </c>
      <c r="F40" s="75">
        <f t="shared" si="0"/>
        <v>1500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67" t="s">
        <v>17</v>
      </c>
      <c r="B215" s="268"/>
      <c r="C215" s="47" t="s">
        <v>53</v>
      </c>
      <c r="D215" s="68"/>
      <c r="E215" s="47" t="s">
        <v>105</v>
      </c>
      <c r="F215" s="4" t="s">
        <v>12</v>
      </c>
      <c r="G215" s="23"/>
    </row>
    <row r="216" spans="1:7" ht="13.5" hidden="1" customHeight="1" x14ac:dyDescent="0.2">
      <c r="A216" s="264"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4"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4"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4"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4"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67" t="s">
        <v>17</v>
      </c>
      <c r="B272" s="268"/>
      <c r="C272" s="242" t="s">
        <v>344</v>
      </c>
      <c r="D272" s="68"/>
      <c r="E272" s="47" t="s">
        <v>105</v>
      </c>
      <c r="F272" s="4" t="s">
        <v>12</v>
      </c>
      <c r="G272" s="23"/>
    </row>
    <row r="273" spans="1:7" ht="13.5" customHeight="1" x14ac:dyDescent="0.2">
      <c r="A273" s="264" t="s">
        <v>345</v>
      </c>
      <c r="B273" s="49" t="s">
        <v>87</v>
      </c>
      <c r="C273" s="257"/>
      <c r="D273" s="252"/>
      <c r="E273" s="253"/>
      <c r="F273" s="78" t="str">
        <f>IF(ISERROR(SUM(B275:E275)/SUM(B274:E274))," ",(SUM(B275:E275)/SUM(B274:E274)))</f>
        <v xml:space="preserve"> </v>
      </c>
      <c r="G273" s="119"/>
    </row>
    <row r="274" spans="1:7" ht="13.5" customHeight="1" x14ac:dyDescent="0.2">
      <c r="A274" s="262"/>
      <c r="B274" s="171" t="s">
        <v>323</v>
      </c>
      <c r="C274" s="254"/>
      <c r="D274" s="255"/>
      <c r="E274" s="256"/>
      <c r="F274" s="78">
        <f>SUM(C274:E274)</f>
        <v>0</v>
      </c>
      <c r="G274" s="119"/>
    </row>
    <row r="275" spans="1:7" ht="13.5" customHeight="1" x14ac:dyDescent="0.2">
      <c r="A275" s="263"/>
      <c r="B275" s="49" t="s">
        <v>52</v>
      </c>
      <c r="C275" s="75">
        <f>C273*C274</f>
        <v>0</v>
      </c>
      <c r="D275" s="76"/>
      <c r="E275" s="76"/>
      <c r="F275" s="78">
        <f>SUM(C275:E275)</f>
        <v>0</v>
      </c>
      <c r="G275" s="119"/>
    </row>
    <row r="276" spans="1:7" ht="13.5" customHeight="1" x14ac:dyDescent="0.2">
      <c r="A276" s="264" t="s">
        <v>109</v>
      </c>
      <c r="B276" s="167" t="s">
        <v>322</v>
      </c>
      <c r="C276" s="76"/>
      <c r="D276" s="76"/>
      <c r="E276" s="257"/>
      <c r="F276" s="78">
        <f>IF(ISERROR(SUM(B278:E278)/SUM(B277:E277))," ",(SUM(B278:E278)/SUM(B277:E277)))</f>
        <v>0</v>
      </c>
      <c r="G276" s="119"/>
    </row>
    <row r="277" spans="1:7" ht="13.5" customHeight="1" x14ac:dyDescent="0.2">
      <c r="A277" s="262"/>
      <c r="B277" s="167" t="s">
        <v>323</v>
      </c>
      <c r="C277" s="76"/>
      <c r="D277" s="76"/>
      <c r="E277" s="75">
        <v>1500</v>
      </c>
      <c r="F277" s="78">
        <f>SUM(B277:E277)</f>
        <v>1500</v>
      </c>
      <c r="G277" s="119"/>
    </row>
    <row r="278" spans="1:7" ht="13.5" customHeight="1" x14ac:dyDescent="0.2">
      <c r="A278" s="263"/>
      <c r="B278" s="169" t="s">
        <v>52</v>
      </c>
      <c r="C278" s="82"/>
      <c r="D278" s="82"/>
      <c r="E278" s="80">
        <f>E276*E277</f>
        <v>0</v>
      </c>
      <c r="F278" s="79">
        <f>SUM(B278:E278)</f>
        <v>0</v>
      </c>
      <c r="G278" s="119"/>
    </row>
    <row r="279" spans="1:7" ht="13.5" customHeight="1" x14ac:dyDescent="0.2">
      <c r="A279" s="264"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1500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67" t="s">
        <v>17</v>
      </c>
      <c r="B285" s="268"/>
      <c r="C285" s="68"/>
      <c r="D285" s="68"/>
      <c r="E285" s="47" t="s">
        <v>105</v>
      </c>
      <c r="F285" s="4" t="s">
        <v>12</v>
      </c>
      <c r="G285" s="23"/>
    </row>
    <row r="286" spans="1:7" ht="13.5" hidden="1" customHeight="1" x14ac:dyDescent="0.2">
      <c r="A286" s="264"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4"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67" t="s">
        <v>17</v>
      </c>
      <c r="B295" s="268"/>
      <c r="C295" s="242" t="s">
        <v>344</v>
      </c>
      <c r="D295" s="68"/>
      <c r="E295" s="47" t="s">
        <v>105</v>
      </c>
      <c r="F295" s="4" t="s">
        <v>12</v>
      </c>
      <c r="G295" s="23"/>
    </row>
    <row r="296" spans="1:7" ht="13.5" hidden="1" customHeight="1" x14ac:dyDescent="0.2">
      <c r="A296" s="264"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4"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4"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7" t="s">
        <v>17</v>
      </c>
      <c r="B318" s="268"/>
      <c r="C318" s="68"/>
      <c r="D318" s="68"/>
      <c r="E318" s="47" t="s">
        <v>410</v>
      </c>
      <c r="F318" s="4" t="s">
        <v>12</v>
      </c>
      <c r="G318" s="23"/>
    </row>
    <row r="319" spans="1:7" ht="13.5" hidden="1" customHeight="1" x14ac:dyDescent="0.2">
      <c r="A319" s="264"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4"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row r="326" spans="1:7" hidden="1" x14ac:dyDescent="0.2"/>
    <row r="327" spans="1:7" hidden="1" x14ac:dyDescent="0.2"/>
    <row r="328" spans="1:7" hidden="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44"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x14ac:dyDescent="0.2">
      <c r="A10" s="23"/>
      <c r="B10" s="23"/>
      <c r="C10" s="24"/>
      <c r="D10" s="24"/>
    </row>
    <row r="11" spans="1:7"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5" t="s">
        <v>406</v>
      </c>
      <c r="B7" s="315"/>
      <c r="C7" s="315"/>
      <c r="D7" s="315"/>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CD5625-10E5-45F3-8A19-F66E672140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F53C94-FBBB-4243-A0DA-D97228EA001B}">
  <ds:schemaRefs>
    <ds:schemaRef ds:uri="http://schemas.microsoft.com/sharepoint/v3/contenttype/forms"/>
  </ds:schemaRefs>
</ds:datastoreItem>
</file>

<file path=customXml/itemProps3.xml><?xml version="1.0" encoding="utf-8"?>
<ds:datastoreItem xmlns:ds="http://schemas.openxmlformats.org/officeDocument/2006/customXml" ds:itemID="{8DCBF027-8CEB-4967-80D1-32B7208C3219}">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2026-06-15T04:46:28Z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