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476BB1D1-814D-4DC1-9DB3-40CE56874B35}" xr6:coauthVersionLast="47" xr6:coauthVersionMax="47" xr10:uidLastSave="{00000000-0000-0000-0000-000000000000}"/>
  <bookViews>
    <workbookView xWindow="-108" yWindow="-16308" windowWidth="29016" windowHeight="15696" tabRatio="716" firstSheet="1"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96" i="4" l="1"/>
  <c r="E278" i="4"/>
  <c r="F278" i="4" s="1"/>
  <c r="C275" i="4"/>
  <c r="F273" i="4" s="1"/>
  <c r="F277" i="4"/>
  <c r="F275" i="4"/>
  <c r="F274" i="4"/>
  <c r="C298" i="4"/>
  <c r="F298" i="4" s="1"/>
  <c r="E301" i="4"/>
  <c r="F297" i="4"/>
  <c r="D13" i="1"/>
  <c r="C5" i="27"/>
  <c r="C37" i="25"/>
  <c r="C19" i="25"/>
  <c r="F280"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E26" i="4"/>
  <c r="F303" i="4"/>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26" i="4" s="1"/>
  <c r="F143" i="4"/>
  <c r="F138" i="4"/>
  <c r="F221" i="4"/>
  <c r="F240" i="4"/>
  <c r="F244" i="4"/>
  <c r="F182" i="4"/>
  <c r="F185" i="4" s="1"/>
  <c r="F190" i="4"/>
  <c r="F208" i="4"/>
  <c r="F219" i="4"/>
  <c r="F248" i="4"/>
  <c r="D24" i="4" s="1"/>
  <c r="F267" i="4"/>
  <c r="D26" i="4" s="1"/>
  <c r="F288" i="4"/>
  <c r="F291" i="4" s="1"/>
  <c r="F289" i="4" s="1"/>
  <c r="E23" i="15"/>
  <c r="F276" i="15"/>
  <c r="F196" i="15"/>
  <c r="C37" i="15"/>
  <c r="F37" i="15" s="1"/>
  <c r="F228" i="15"/>
  <c r="D23" i="15"/>
  <c r="E29" i="4"/>
  <c r="F312" i="4"/>
  <c r="E25" i="4"/>
  <c r="E27" i="4"/>
  <c r="F302" i="4"/>
  <c r="F140" i="4"/>
  <c r="F169" i="4"/>
  <c r="F172" i="4" s="1"/>
  <c r="F192" i="4"/>
  <c r="F235" i="4"/>
  <c r="F243" i="4"/>
  <c r="F259" i="4"/>
  <c r="F263" i="4"/>
  <c r="F309" i="4"/>
  <c r="F164" i="4"/>
  <c r="F321" i="4"/>
  <c r="F324" i="4" s="1"/>
  <c r="F141" i="4"/>
  <c r="C227" i="4"/>
  <c r="C224" i="4"/>
  <c r="C124" i="4"/>
  <c r="C121" i="4"/>
  <c r="F38" i="4" l="1"/>
  <c r="E40"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C27" i="4" s="1"/>
  <c r="F27" i="4" s="1"/>
  <c r="F105" i="4"/>
  <c r="F125" i="4"/>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<sst xmlns="http://schemas.openxmlformats.org/spreadsheetml/2006/main" count="1701" uniqueCount="408">
  <si>
    <t>（別紙５）</t>
    <rPh sb="1" eb="3">
      <t>ベッシ</t>
    </rPh>
    <phoneticPr fontId="2"/>
  </si>
  <si>
    <t>年度</t>
    <rPh sb="0" eb="2">
      <t>ネンド</t>
    </rPh>
    <phoneticPr fontId="2"/>
  </si>
  <si>
    <t>令和８年度</t>
    <rPh sb="0" eb="2">
      <t>レイワ</t>
    </rPh>
    <rPh sb="3" eb="5">
      <t>ネンド</t>
    </rPh>
    <phoneticPr fontId="2"/>
  </si>
  <si>
    <t>年　　月　　日</t>
    <rPh sb="0" eb="1">
      <t>ネン</t>
    </rPh>
    <rPh sb="3" eb="4">
      <t>ガツ</t>
    </rPh>
    <rPh sb="6" eb="7">
      <t>ヒ</t>
    </rPh>
    <phoneticPr fontId="2"/>
  </si>
  <si>
    <t>物件番号</t>
    <rPh sb="0" eb="2">
      <t>ブッケン</t>
    </rPh>
    <rPh sb="2" eb="4">
      <t>バンゴウ</t>
    </rPh>
    <phoneticPr fontId="2"/>
  </si>
  <si>
    <t>予定数量</t>
    <rPh sb="0" eb="2">
      <t>ヨテイ</t>
    </rPh>
    <rPh sb="2" eb="4">
      <t>スウリョウ</t>
    </rPh>
    <phoneticPr fontId="2"/>
  </si>
  <si>
    <t>申請者</t>
    <rPh sb="0" eb="3">
      <t>シンセイシャ</t>
    </rPh>
    <phoneticPr fontId="2"/>
  </si>
  <si>
    <t>国有林材の安定供給システムに係る企画提案書</t>
    <rPh sb="14" eb="15">
      <t>カカ</t>
    </rPh>
    <rPh sb="16" eb="18">
      <t>キカク</t>
    </rPh>
    <phoneticPr fontId="2"/>
  </si>
  <si>
    <t>1　申請者の事業形態</t>
    <rPh sb="2" eb="5">
      <t>シンセイシャ</t>
    </rPh>
    <rPh sb="6" eb="8">
      <t>ジギョウ</t>
    </rPh>
    <rPh sb="8" eb="10">
      <t>ケイタイ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</si>
  <si>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</si>
  <si>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代表者</t>
    <rPh sb="0" eb="2">
      <t>ダイヒョウ</t>
    </rPh>
    <rPh sb="2" eb="3">
      <t>シャ</t>
    </rPh>
    <phoneticPr fontId="2"/>
  </si>
  <si>
    <t>申請者名</t>
    <rPh sb="0" eb="3">
      <t>シンセイシャ</t>
    </rPh>
    <rPh sb="3" eb="4">
      <t>メイ</t>
    </rPh>
    <phoneticPr fontId="2"/>
  </si>
  <si>
    <t>事業の形態</t>
    <rPh sb="0" eb="2">
      <t>ジギョウ</t>
    </rPh>
    <rPh sb="3" eb="5">
      <t>ケイタイ</t>
    </rPh>
    <phoneticPr fontId="2"/>
  </si>
  <si>
    <t>2　購入希望価格明細</t>
    <rPh sb="2" eb="4">
      <t>コウニュウ</t>
    </rPh>
    <rPh sb="4" eb="6">
      <t>キボウ</t>
    </rPh>
    <rPh sb="6" eb="8">
      <t>カカク</t>
    </rPh>
    <rPh sb="8" eb="10">
      <t>メイサイ</t>
    </rPh>
    <phoneticPr fontId="2"/>
  </si>
  <si>
    <t>製品（丸太）のシステム販売</t>
    <rPh sb="0" eb="2">
      <t>セイヒン</t>
    </rPh>
    <rPh sb="11" eb="13">
      <t>ハンバイ</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</si>
  <si>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</si>
  <si>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署名</t>
    <rPh sb="0" eb="1">
      <t>ショ</t>
    </rPh>
    <rPh sb="1" eb="2">
      <t>メイ</t>
    </rPh>
    <phoneticPr fontId="2"/>
  </si>
  <si>
    <t>秋田署</t>
    <rPh sb="0" eb="2">
      <t>アキタ</t>
    </rPh>
    <rPh sb="2" eb="3">
      <t>ショ</t>
    </rPh>
    <phoneticPr fontId="2"/>
  </si>
  <si>
    <t>製品（丸太）の
引渡場所</t>
    <rPh sb="0" eb="2">
      <t>セイヒン</t>
    </rPh>
    <rPh sb="3" eb="5">
      <t>マルタ</t>
    </rPh>
    <rPh sb="8" eb="10">
      <t>ヒキワタシ</t>
    </rPh>
    <rPh sb="10" eb="12">
      <t>バショ</t>
    </rPh>
    <phoneticPr fontId="2"/>
  </si>
  <si>
    <t>山元土場</t>
  </si>
  <si>
    <t>数量（m3）</t>
    <rPh sb="0" eb="2">
      <t>スウリョウ</t>
    </rPh>
    <phoneticPr fontId="2"/>
  </si>
  <si>
    <t>【総括表】</t>
    <phoneticPr fontId="2"/>
  </si>
  <si>
    <t>樹種</t>
    <rPh sb="0" eb="2">
      <t>ジュシュ</t>
    </rPh>
    <phoneticPr fontId="2"/>
  </si>
  <si>
    <t>数量・金額</t>
    <rPh sb="0" eb="2">
      <t>スウリョウ</t>
    </rPh>
    <rPh sb="3" eb="5">
      <t>キンガク</t>
    </rPh>
    <phoneticPr fontId="2"/>
  </si>
  <si>
    <t>一般材</t>
    <rPh sb="0" eb="2">
      <t>イッパン</t>
    </rPh>
    <rPh sb="2" eb="3">
      <t>ザイ</t>
    </rPh>
    <phoneticPr fontId="2"/>
  </si>
  <si>
    <t>合板材</t>
    <rPh sb="0" eb="2">
      <t>ゴウハン</t>
    </rPh>
    <rPh sb="2" eb="3">
      <t>ザイ</t>
    </rPh>
    <phoneticPr fontId="2"/>
  </si>
  <si>
    <t>低質材</t>
    <rPh sb="0" eb="2">
      <t>テイシツ</t>
    </rPh>
    <rPh sb="2" eb="3">
      <t>ザイ</t>
    </rPh>
    <phoneticPr fontId="2"/>
  </si>
  <si>
    <t>計</t>
    <rPh sb="0" eb="1">
      <t>ケイ</t>
    </rPh>
    <phoneticPr fontId="2"/>
  </si>
  <si>
    <t>スギ・秋田杉</t>
    <rPh sb="3" eb="5">
      <t>アキタ</t>
    </rPh>
    <rPh sb="5" eb="6">
      <t>スギ</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</si>
  <si>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</si>
  <si>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金額(円)</t>
    <rPh sb="0" eb="2">
      <t>キンガク</t>
    </rPh>
    <rPh sb="3" eb="4">
      <t>エン</t>
    </rPh>
    <phoneticPr fontId="2"/>
  </si>
  <si>
    <t>アカマツ</t>
    <phoneticPr fontId="2"/>
  </si>
  <si>
    <t>カラマツ</t>
    <phoneticPr fontId="2"/>
  </si>
  <si>
    <t>その他針葉樹</t>
    <rPh sb="2" eb="3">
      <t>タ</t>
    </rPh>
    <rPh sb="3" eb="6">
      <t>シンヨウジュ</t>
    </rPh>
    <phoneticPr fontId="2"/>
  </si>
  <si>
    <t>ブナ</t>
    <phoneticPr fontId="2"/>
  </si>
  <si>
    <t>ミズナラ</t>
    <phoneticPr fontId="2"/>
  </si>
  <si>
    <t>ホオノキ</t>
    <phoneticPr fontId="2"/>
  </si>
  <si>
    <t>ウダイカンバ</t>
    <phoneticPr fontId="2"/>
  </si>
  <si>
    <t>その他広葉樹</t>
    <rPh sb="2" eb="3">
      <t>タ</t>
    </rPh>
    <rPh sb="3" eb="6">
      <t>コウヨウジュ</t>
    </rPh>
    <phoneticPr fontId="2"/>
  </si>
  <si>
    <t>総計</t>
    <rPh sb="0" eb="2">
      <t>ソウケイ</t>
    </rPh>
    <phoneticPr fontId="2"/>
  </si>
  <si>
    <t>購入希望単価（税抜）</t>
    <rPh sb="4" eb="6">
      <t>タンカ</t>
    </rPh>
    <rPh sb="7" eb="9">
      <t>ゼイヌ</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</si>
  <si>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</si>
  <si>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径級＼長級</t>
    <rPh sb="0" eb="1">
      <t>ケイ</t>
    </rPh>
    <rPh sb="1" eb="2">
      <t>キュウ</t>
    </rPh>
    <rPh sb="3" eb="4">
      <t>チョウ</t>
    </rPh>
    <rPh sb="4" eb="5">
      <t>キュウ</t>
    </rPh>
    <phoneticPr fontId="2"/>
  </si>
  <si>
    <t>5m</t>
    <phoneticPr fontId="2"/>
  </si>
  <si>
    <t>4m　</t>
    <phoneticPr fontId="2"/>
  </si>
  <si>
    <t>3m</t>
    <phoneticPr fontId="2"/>
  </si>
  <si>
    <t>2m</t>
    <phoneticPr fontId="2"/>
  </si>
  <si>
    <t>～13cm</t>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</si>
  <si>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</si>
  <si>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</si>
  <si>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t>金額　(円)</t>
    <rPh sb="0" eb="2">
      <t>キンガク</t>
    </rPh>
    <phoneticPr fontId="2"/>
  </si>
  <si>
    <t>14～16cm</t>
    <phoneticPr fontId="2"/>
  </si>
  <si>
    <t>18cm～22cm</t>
    <phoneticPr fontId="2"/>
  </si>
  <si>
    <t>24cm～28cm</t>
    <phoneticPr fontId="2"/>
  </si>
  <si>
    <t>30cm～34cm
（Ａ）</t>
    <phoneticPr fontId="2"/>
  </si>
  <si>
    <t>30cm～34cm
（Ｂ）</t>
    <phoneticPr fontId="2"/>
  </si>
  <si>
    <t>30cm～34cm
（込）</t>
    <rPh sb="11" eb="12">
      <t>コ</t>
    </rPh>
    <phoneticPr fontId="2"/>
  </si>
  <si>
    <t>36cm～44cm
（Ａ）</t>
    <phoneticPr fontId="2"/>
  </si>
  <si>
    <t>36cm～44cm
（Ｂ）</t>
    <phoneticPr fontId="2"/>
  </si>
  <si>
    <t>36cm～44cm
（込）</t>
    <rPh sb="11" eb="12">
      <t>コ</t>
    </rPh>
    <phoneticPr fontId="2"/>
  </si>
  <si>
    <t>46cm～
（Ａ）</t>
    <phoneticPr fontId="2"/>
  </si>
  <si>
    <t>46cm～
（Ｂ）</t>
    <phoneticPr fontId="2"/>
  </si>
  <si>
    <t>46cm～
（込）</t>
    <rPh sb="7" eb="8">
      <t>コ</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</si>
  <si>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</si>
  <si>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</si>
  <si>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4m</t>
    <phoneticPr fontId="2"/>
  </si>
  <si>
    <t>18cm～28cm</t>
    <phoneticPr fontId="2"/>
  </si>
  <si>
    <t>30cm～</t>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</si>
  <si>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</si>
  <si>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</si>
  <si>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</si>
  <si>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2.2m</t>
    <phoneticPr fontId="2"/>
  </si>
  <si>
    <t>～22cm</t>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</si>
  <si>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</si>
  <si>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</si>
  <si>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</si>
  <si>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</si>
  <si>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</si>
  <si>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14cm～16cm</t>
    <phoneticPr fontId="2"/>
  </si>
  <si>
    <t>18cm～24cm</t>
    <phoneticPr fontId="2"/>
  </si>
  <si>
    <t>26cm～38cm</t>
    <phoneticPr fontId="2"/>
  </si>
  <si>
    <t>40cm～</t>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</si>
  <si>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</si>
  <si>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</si>
  <si>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</si>
  <si>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4m以下</t>
    <rPh sb="2" eb="4">
      <t>イカ</t>
    </rPh>
    <phoneticPr fontId="2"/>
  </si>
  <si>
    <t>16cm下</t>
    <rPh sb="4" eb="5">
      <t>シモ</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</si>
  <si>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</si>
  <si>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t>込み</t>
    <rPh sb="0" eb="1">
      <t>コ</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</si>
  <si>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</si>
  <si>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</si>
  <si>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</si>
  <si>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</si>
  <si>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2.20m以下</t>
    <rPh sb="5" eb="7">
      <t>イカ</t>
    </rPh>
    <phoneticPr fontId="2"/>
  </si>
  <si>
    <t>価格点</t>
    <rPh sb="0" eb="2">
      <t>カカク</t>
    </rPh>
    <rPh sb="2" eb="3">
      <t>テン</t>
    </rPh>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</si>
  <si>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</si>
  <si>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</si>
  <si>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</si>
  <si>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</si>
  <si>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</si>
  <si>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</si>
  <si>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</si>
  <si>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r>
      <t>【樹種：ブナ　　（</t>
    </r>
    <r>
      <rPr>
        <sz val="11"/>
        <rFont val="ＭＳ Ｐゴシック"/>
        <family val="3"/>
        <charset val="128"/>
        <scheme val="minor"/>
      </rPr>
      <t>一般材）】</t>
    </r>
    <rPh sb="1" eb="3">
      <t>ジュシュ</t>
    </rPh>
    <rPh sb="9" eb="11">
      <t>イッパン</t>
    </rPh>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</si>
  <si>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</si>
  <si>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</si>
  <si>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</si>
  <si>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</si>
  <si>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</si>
  <si>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</si>
  <si>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</si>
  <si>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</si>
  <si>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</si>
  <si>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</si>
  <si>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</si>
  <si>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</si>
  <si>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①　目的</t>
    <rPh sb="2" eb="4">
      <t>モクテキ</t>
    </rPh>
    <phoneticPr fontId="2"/>
  </si>
  <si>
    <t>　国有林のシステム販売材の購入を希望する目的を記入してください。</t>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</si>
  <si>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</si>
  <si>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</si>
  <si>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</si>
  <si>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　国有林のシステム販売材の購入が実現した場合における、協定期間中の効果を記入してください。</t>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</si>
  <si>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</si>
  <si>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</si>
  <si>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</si>
  <si>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</si>
  <si>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</si>
  <si>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（3）共同申請の内容</t>
    <rPh sb="3" eb="5">
      <t>キョウドウ</t>
    </rPh>
    <rPh sb="5" eb="7">
      <t>シンセイ</t>
    </rPh>
    <rPh sb="8" eb="10">
      <t>ナイヨウ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</si>
  <si>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</si>
  <si>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</si>
  <si>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</si>
  <si>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t>申請者Ａ※２</t>
    <rPh sb="0" eb="3">
      <t>シンセイシャ</t>
    </rPh>
    <phoneticPr fontId="2"/>
  </si>
  <si>
    <t>販売先名称</t>
    <rPh sb="0" eb="3">
      <t>ハンバイサキ</t>
    </rPh>
    <rPh sb="3" eb="5">
      <t>メイショウ</t>
    </rPh>
    <phoneticPr fontId="2"/>
  </si>
  <si>
    <t>具体的用途</t>
    <rPh sb="0" eb="3">
      <t>グタイテキ</t>
    </rPh>
    <rPh sb="3" eb="5">
      <t>ヨウト</t>
    </rPh>
    <phoneticPr fontId="2"/>
  </si>
  <si>
    <t>加工品等の販売先※３</t>
    <rPh sb="0" eb="2">
      <t>カコウ</t>
    </rPh>
    <rPh sb="2" eb="3">
      <t>ヒン</t>
    </rPh>
    <rPh sb="3" eb="4">
      <t>トウ</t>
    </rPh>
    <rPh sb="5" eb="8">
      <t>ハンバイサキ</t>
    </rPh>
    <phoneticPr fontId="2"/>
  </si>
  <si>
    <t>使用樹種</t>
    <rPh sb="0" eb="2">
      <t>シヨウ</t>
    </rPh>
    <rPh sb="2" eb="4">
      <t>ジュシュ</t>
    </rPh>
    <phoneticPr fontId="2"/>
  </si>
  <si>
    <t>規格：（径級/長級）</t>
    <rPh sb="0" eb="2">
      <t>キカク</t>
    </rPh>
    <rPh sb="4" eb="5">
      <t>ケイ</t>
    </rPh>
    <rPh sb="5" eb="6">
      <t>キュウ</t>
    </rPh>
    <rPh sb="7" eb="8">
      <t>チョウ</t>
    </rPh>
    <rPh sb="8" eb="9">
      <t>キュウ</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</si>
  <si>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</si>
  <si>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</si>
  <si>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自動選別機等の使用※５</t>
    <rPh sb="0" eb="2">
      <t>ジドウ</t>
    </rPh>
    <rPh sb="2" eb="4">
      <t>センベツ</t>
    </rPh>
    <rPh sb="4" eb="5">
      <t>キ</t>
    </rPh>
    <rPh sb="5" eb="6">
      <t>トウ</t>
    </rPh>
    <rPh sb="7" eb="9">
      <t>シヨウ</t>
    </rPh>
    <phoneticPr fontId="2"/>
  </si>
  <si>
    <t>非住宅又は輸出の実績※４</t>
    <rPh sb="0" eb="3">
      <t>ヒジュウタク</t>
    </rPh>
    <rPh sb="3" eb="4">
      <t>マタ</t>
    </rPh>
    <rPh sb="5" eb="7">
      <t>ユシュツ</t>
    </rPh>
    <rPh sb="8" eb="10">
      <t>ジッセキ</t>
    </rPh>
    <phoneticPr fontId="2"/>
  </si>
  <si>
    <t>申請数量</t>
    <rPh sb="0" eb="2">
      <t>シンセイ</t>
    </rPh>
    <rPh sb="2" eb="4">
      <t>スウリョウ</t>
    </rPh>
    <phoneticPr fontId="2"/>
  </si>
  <si>
    <t>①</t>
    <phoneticPr fontId="2"/>
  </si>
  <si>
    <t>共同申請、取引協定による販売先等の別</t>
    <rPh sb="5" eb="7">
      <t>トリヒキ</t>
    </rPh>
    <rPh sb="15" eb="16">
      <t>トウ</t>
    </rPh>
    <phoneticPr fontId="2"/>
  </si>
  <si>
    <r>
      <t>m</t>
    </r>
    <r>
      <rPr>
        <sz val="8"/>
        <color theme="1"/>
        <rFont val="ＭＳ Ｐゴシック"/>
        <family val="3"/>
        <charset val="128"/>
        <scheme val="minor"/>
      </rPr>
      <t>3</t>
    </r>
    <phoneticPr fontId="2"/>
  </si>
  <si>
    <t>自動選別機等の検知費用※６</t>
    <rPh sb="0" eb="2">
      <t>ジドウ</t>
    </rPh>
    <rPh sb="2" eb="4">
      <t>センベツ</t>
    </rPh>
    <rPh sb="4" eb="5">
      <t>キ</t>
    </rPh>
    <rPh sb="5" eb="6">
      <t>トウ</t>
    </rPh>
    <rPh sb="7" eb="9">
      <t>ケンチ</t>
    </rPh>
    <rPh sb="9" eb="11">
      <t>ヒヨウ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</si>
  <si>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</si>
  <si>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</si>
  <si>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</si>
  <si>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</si>
  <si>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t>使用率（％）※７</t>
    <rPh sb="0" eb="2">
      <t>シヨウ</t>
    </rPh>
    <rPh sb="2" eb="3">
      <t>リツ</t>
    </rPh>
    <phoneticPr fontId="2"/>
  </si>
  <si>
    <t>申請者Ｂ※２</t>
    <rPh sb="0" eb="3">
      <t>シンセイシャ</t>
    </rPh>
    <phoneticPr fontId="2"/>
  </si>
  <si>
    <t>②</t>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</si>
  <si>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</si>
  <si>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</si>
  <si>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</si>
  <si>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</si>
  <si>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</si>
  <si>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</si>
  <si>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</si>
  <si>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</si>
  <si>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　（複数の取引協定者において自動選別機等を使用する場合は、全ての取引協定者で統一した検知費用の単価を提示してください。）</t>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</si>
  <si>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</si>
  <si>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</si>
  <si>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</si>
  <si>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　</t>
    <phoneticPr fontId="2"/>
  </si>
  <si>
    <t>新規性に関する事項</t>
    <rPh sb="0" eb="3">
      <t>シンキセイ</t>
    </rPh>
    <rPh sb="4" eb="5">
      <t>カン</t>
    </rPh>
    <rPh sb="7" eb="9">
      <t>ジコウ</t>
    </rPh>
    <phoneticPr fontId="2"/>
  </si>
  <si>
    <t>施設の種類</t>
    <rPh sb="0" eb="2">
      <t>シセツ</t>
    </rPh>
    <rPh sb="3" eb="5">
      <t>シュルイ</t>
    </rPh>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</si>
  <si>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</si>
  <si>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t>整備年度</t>
    <rPh sb="0" eb="2">
      <t>セイビ</t>
    </rPh>
    <rPh sb="2" eb="4">
      <t>ネンド</t>
    </rPh>
    <phoneticPr fontId="2"/>
  </si>
  <si>
    <t>事業費(千円)</t>
    <rPh sb="0" eb="3">
      <t>ジギョウヒ</t>
    </rPh>
    <rPh sb="4" eb="6">
      <t>センエン</t>
    </rPh>
    <phoneticPr fontId="2"/>
  </si>
  <si>
    <t>補助金額(千円)</t>
    <rPh sb="0" eb="2">
      <t>ホジョ</t>
    </rPh>
    <rPh sb="2" eb="4">
      <t>キンガク</t>
    </rPh>
    <phoneticPr fontId="2"/>
  </si>
  <si>
    <t>地域林政との整合に関する事項</t>
    <rPh sb="0" eb="2">
      <t>チイキ</t>
    </rPh>
    <rPh sb="2" eb="4">
      <t>リンセイ</t>
    </rPh>
    <rPh sb="6" eb="8">
      <t>セイゴウ</t>
    </rPh>
    <rPh sb="9" eb="10">
      <t>カン</t>
    </rPh>
    <rPh sb="12" eb="14">
      <t>ジコウ</t>
    </rPh>
    <phoneticPr fontId="2"/>
  </si>
  <si>
    <r>
      <t>補助金の種類</t>
    </r>
    <r>
      <rPr>
        <sz val="8"/>
        <color theme="1"/>
        <rFont val="ＭＳ Ｐゴシック"/>
        <family val="3"/>
        <charset val="128"/>
        <scheme val="minor"/>
      </rPr>
      <t>※2</t>
    </r>
    <rPh sb="0" eb="3">
      <t>ホジョキン</t>
    </rPh>
    <rPh sb="4" eb="6">
      <t>シュルイ</t>
    </rPh>
    <phoneticPr fontId="2"/>
  </si>
  <si>
    <t>補助金名</t>
    <rPh sb="0" eb="3">
      <t>ホジョキン</t>
    </rPh>
    <rPh sb="3" eb="4">
      <t>メイ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</si>
  <si>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</si>
  <si>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</si>
  <si>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</si>
  <si>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</si>
  <si>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備　考</t>
    <rPh sb="0" eb="1">
      <t>ソナエ</t>
    </rPh>
    <rPh sb="2" eb="3">
      <t>コウ</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</si>
  <si>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</si>
  <si>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</si>
  <si>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</si>
  <si>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</si>
  <si>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r>
      <t>単位:m</t>
    </r>
    <r>
      <rPr>
        <sz val="8"/>
        <color theme="1"/>
        <rFont val="ＭＳ Ｐゴシック"/>
        <family val="3"/>
        <charset val="128"/>
        <scheme val="minor"/>
      </rPr>
      <t>3</t>
    </r>
    <rPh sb="0" eb="2">
      <t>タンイ</t>
    </rPh>
    <phoneticPr fontId="2"/>
  </si>
  <si>
    <t>工場の種類</t>
    <rPh sb="0" eb="2">
      <t>コウジョウ</t>
    </rPh>
    <rPh sb="3" eb="5">
      <t>シュルイ</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</si>
  <si>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</si>
  <si>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</si>
  <si>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</si>
  <si>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③</t>
    <phoneticPr fontId="2"/>
  </si>
  <si>
    <t>歩留</t>
    <rPh sb="0" eb="2">
      <t>ブド</t>
    </rPh>
    <phoneticPr fontId="2"/>
  </si>
  <si>
    <t>④=(①-②)/③</t>
    <phoneticPr fontId="2"/>
  </si>
  <si>
    <t>②　チップ工場</t>
    <rPh sb="5" eb="7">
      <t>コウジョウ</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</si>
  <si>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</si>
  <si>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単位:BDt/月</t>
    <rPh sb="0" eb="2">
      <t>タンイ</t>
    </rPh>
    <rPh sb="7" eb="8">
      <t>ツキ</t>
    </rPh>
    <phoneticPr fontId="2"/>
  </si>
  <si>
    <t>申請者名</t>
    <phoneticPr fontId="2"/>
  </si>
  <si>
    <t>平均月産チップ生産量</t>
    <rPh sb="0" eb="2">
      <t>ヘイキン</t>
    </rPh>
    <rPh sb="2" eb="4">
      <t>ゲッサン</t>
    </rPh>
    <rPh sb="7" eb="9">
      <t>セイサン</t>
    </rPh>
    <rPh sb="9" eb="10">
      <t>リョウ</t>
    </rPh>
    <phoneticPr fontId="2"/>
  </si>
  <si>
    <t>③　オガ粉工場</t>
    <rPh sb="4" eb="5">
      <t>コナ</t>
    </rPh>
    <rPh sb="5" eb="7">
      <t>コウジョウ</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</si>
  <si>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</si>
  <si>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年間生産量</t>
    <rPh sb="0" eb="2">
      <t>ネンカン</t>
    </rPh>
    <rPh sb="2" eb="4">
      <t>セイサン</t>
    </rPh>
    <rPh sb="4" eb="5">
      <t>リョウ</t>
    </rPh>
    <phoneticPr fontId="2"/>
  </si>
  <si>
    <t>④　流通事業者</t>
    <rPh sb="2" eb="4">
      <t>リュウツウ</t>
    </rPh>
    <rPh sb="4" eb="7">
      <t>ジギョウシャ</t>
    </rPh>
    <phoneticPr fontId="2"/>
  </si>
  <si>
    <t>【留意事項】
○　その他がある場合は、はい積料と合算して評価します。</t>
    <rPh sb="1" eb="3">
      <t>リュウイ</t>
    </rPh>
    <rPh sb="3" eb="5">
      <t>ジコウ</t>
    </rPh>
    <phoneticPr fontId="2"/>
  </si>
  <si>
    <t>市場手数料</t>
    <rPh sb="0" eb="2">
      <t>イチバ</t>
    </rPh>
    <rPh sb="2" eb="5">
      <t>テスウリョウ</t>
    </rPh>
    <phoneticPr fontId="2"/>
  </si>
  <si>
    <t>%</t>
    <phoneticPr fontId="2"/>
  </si>
  <si>
    <t>はい積料</t>
    <rPh sb="2" eb="3">
      <t>ツ</t>
    </rPh>
    <rPh sb="3" eb="4">
      <t>リョウ</t>
    </rPh>
    <phoneticPr fontId="2"/>
  </si>
  <si>
    <r>
      <t>円/m</t>
    </r>
    <r>
      <rPr>
        <sz val="8"/>
        <color theme="1"/>
        <rFont val="ＭＳ Ｐゴシック"/>
        <family val="3"/>
        <charset val="128"/>
        <scheme val="minor"/>
      </rPr>
      <t>3</t>
    </r>
    <phoneticPr fontId="2"/>
  </si>
  <si>
    <t>その他</t>
    <rPh sb="2" eb="3">
      <t>タ</t>
    </rPh>
    <phoneticPr fontId="2"/>
  </si>
  <si>
    <t>⑤　バイオマス発電事業者</t>
    <rPh sb="7" eb="9">
      <t>ハツデン</t>
    </rPh>
    <rPh sb="9" eb="12">
      <t>ジギョウシャ</t>
    </rPh>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</si>
  <si>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</si>
  <si>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単位：BDt</t>
    <rPh sb="0" eb="2">
      <t>タンイ</t>
    </rPh>
    <phoneticPr fontId="2"/>
  </si>
  <si>
    <t>年間使用チップ総量</t>
    <rPh sb="0" eb="2">
      <t>ネンカン</t>
    </rPh>
    <rPh sb="2" eb="4">
      <t>シヨウ</t>
    </rPh>
    <rPh sb="7" eb="9">
      <t>ソウリョウ</t>
    </rPh>
    <phoneticPr fontId="2"/>
  </si>
  <si>
    <t>間伐材・林地残材等</t>
    <phoneticPr fontId="2"/>
  </si>
  <si>
    <t>自社製造分</t>
    <rPh sb="0" eb="2">
      <t>ジシャ</t>
    </rPh>
    <rPh sb="2" eb="4">
      <t>セイゾウ</t>
    </rPh>
    <rPh sb="4" eb="5">
      <t>ブン</t>
    </rPh>
    <phoneticPr fontId="2"/>
  </si>
  <si>
    <t>購入分</t>
    <rPh sb="0" eb="2">
      <t>コウニュウ</t>
    </rPh>
    <rPh sb="2" eb="3">
      <t>ブン</t>
    </rPh>
    <phoneticPr fontId="2"/>
  </si>
  <si>
    <t>総量に占める割合</t>
    <rPh sb="0" eb="2">
      <t>ソウリョウ</t>
    </rPh>
    <rPh sb="3" eb="4">
      <t>シ</t>
    </rPh>
    <rPh sb="6" eb="8">
      <t>ワリアイ</t>
    </rPh>
    <phoneticPr fontId="2"/>
  </si>
  <si>
    <t>熱利用の有無</t>
    <rPh sb="0" eb="1">
      <t>ネツ</t>
    </rPh>
    <rPh sb="1" eb="3">
      <t>リヨウ</t>
    </rPh>
    <rPh sb="4" eb="6">
      <t>ウム</t>
    </rPh>
    <phoneticPr fontId="2"/>
  </si>
  <si>
    <t>⑥　住宅メーカー・製紙メーカー</t>
    <rPh sb="2" eb="4">
      <t>ジュウタク</t>
    </rPh>
    <rPh sb="9" eb="11">
      <t>セイシ</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</si>
  <si>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</si>
  <si>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単位</t>
    <rPh sb="0" eb="2">
      <t>タンイ</t>
    </rPh>
    <phoneticPr fontId="2"/>
  </si>
  <si>
    <t>木材使用量</t>
    <rPh sb="0" eb="2">
      <t>モクザイ</t>
    </rPh>
    <rPh sb="2" eb="4">
      <t>シヨウ</t>
    </rPh>
    <rPh sb="4" eb="5">
      <t>リョウ</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</si>
  <si>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</si>
  <si>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</si>
  <si>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地域材の主たる用途</t>
    <rPh sb="0" eb="2">
      <t>チイキ</t>
    </rPh>
    <rPh sb="2" eb="3">
      <t>ザイ</t>
    </rPh>
    <rPh sb="4" eb="5">
      <t>シュ</t>
    </rPh>
    <rPh sb="7" eb="9">
      <t>ヨウト</t>
    </rPh>
    <phoneticPr fontId="2"/>
  </si>
  <si>
    <t>⑦　素材生産事業者</t>
    <rPh sb="2" eb="4">
      <t>ソザイ</t>
    </rPh>
    <rPh sb="4" eb="6">
      <t>セイサン</t>
    </rPh>
    <rPh sb="6" eb="8">
      <t>ジギョウ</t>
    </rPh>
    <rPh sb="8" eb="9">
      <t>シャ</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</si>
  <si>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</si>
  <si>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単位：点</t>
    <rPh sb="0" eb="2">
      <t>タンイ</t>
    </rPh>
    <rPh sb="3" eb="4">
      <t>テン</t>
    </rPh>
    <phoneticPr fontId="2"/>
  </si>
  <si>
    <t>事業成績
評定点</t>
    <rPh sb="0" eb="2">
      <t>ジギョウ</t>
    </rPh>
    <rPh sb="2" eb="4">
      <t>セイセキ</t>
    </rPh>
    <rPh sb="5" eb="6">
      <t>ヒョウ</t>
    </rPh>
    <rPh sb="6" eb="8">
      <t>テイテン</t>
    </rPh>
    <rPh sb="7" eb="8">
      <t>テン</t>
    </rPh>
    <phoneticPr fontId="2"/>
  </si>
  <si>
    <t>　　年度平均</t>
    <rPh sb="2" eb="4">
      <t>ネンド</t>
    </rPh>
    <rPh sb="4" eb="6">
      <t>ヘイキン</t>
    </rPh>
    <phoneticPr fontId="2"/>
  </si>
  <si>
    <t>2ヶ年平均</t>
    <rPh sb="2" eb="3">
      <t>ネン</t>
    </rPh>
    <rPh sb="3" eb="5">
      <t>ヘイキン</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</si>
  <si>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</si>
  <si>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</si>
  <si>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</si>
  <si>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</si>
  <si>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うち分収育林
購入件数</t>
    <rPh sb="2" eb="4">
      <t>ブンシュウ</t>
    </rPh>
    <rPh sb="4" eb="6">
      <t>イクリン</t>
    </rPh>
    <rPh sb="7" eb="9">
      <t>コウニュウ</t>
    </rPh>
    <rPh sb="9" eb="11">
      <t>ケンスウ</t>
    </rPh>
    <phoneticPr fontId="2"/>
  </si>
  <si>
    <t>8　地域の民有林管理への貢献</t>
    <rPh sb="2" eb="4">
      <t>チイキ</t>
    </rPh>
    <rPh sb="5" eb="8">
      <t>ミンユウリン</t>
    </rPh>
    <rPh sb="8" eb="10">
      <t>カンリ</t>
    </rPh>
    <rPh sb="12" eb="14">
      <t>コウケン</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</si>
  <si>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</si>
  <si>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</si>
  <si>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</si>
  <si>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</si>
  <si>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</si>
  <si>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</si>
  <si>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</si>
  <si>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受託面積(ha)</t>
    <rPh sb="0" eb="2">
      <t>ジュタク</t>
    </rPh>
    <rPh sb="2" eb="4">
      <t>メンセキ</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</si>
  <si>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</si>
  <si>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</si>
  <si>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</si>
  <si>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4日以上の労働災害の件数</t>
    <rPh sb="1" eb="2">
      <t>ヒ</t>
    </rPh>
    <rPh sb="2" eb="4">
      <t>イジョウ</t>
    </rPh>
    <rPh sb="5" eb="7">
      <t>ロウドウ</t>
    </rPh>
    <rPh sb="7" eb="9">
      <t>サイガイ</t>
    </rPh>
    <rPh sb="10" eb="12">
      <t>ケンスウ</t>
    </rPh>
    <phoneticPr fontId="2"/>
  </si>
  <si>
    <t>重大災害の有無</t>
    <rPh sb="0" eb="2">
      <t>ジュウダイ</t>
    </rPh>
    <rPh sb="2" eb="4">
      <t>サイガイ</t>
    </rPh>
    <rPh sb="5" eb="7">
      <t>ウム</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</si>
  <si>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</si>
  <si>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取組評価点⑦</t>
    <rPh sb="0" eb="2">
      <t>トリクミ</t>
    </rPh>
    <rPh sb="2" eb="4">
      <t>ヒョウカ</t>
    </rPh>
    <rPh sb="4" eb="5">
      <t>テン</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</si>
  <si>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</si>
  <si>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</si>
  <si>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登録番号</t>
    <rPh sb="0" eb="2">
      <t>トウロク</t>
    </rPh>
    <rPh sb="2" eb="4">
      <t>バンゴウ</t>
    </rPh>
    <phoneticPr fontId="2"/>
  </si>
  <si>
    <t>種別</t>
    <rPh sb="0" eb="2">
      <t>シュベツ</t>
    </rPh>
    <phoneticPr fontId="2"/>
  </si>
  <si>
    <t>（2）申請者が素材生産事業者の場合</t>
    <rPh sb="3" eb="6">
      <t>シンセイシャ</t>
    </rPh>
    <rPh sb="7" eb="9">
      <t>ソザイ</t>
    </rPh>
    <rPh sb="9" eb="11">
      <t>セイサン</t>
    </rPh>
    <rPh sb="11" eb="14">
      <t>ジギョウシャ</t>
    </rPh>
    <rPh sb="15" eb="17">
      <t>バアイ</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</si>
  <si>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</si>
  <si>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協定取引者名</t>
    <rPh sb="0" eb="2">
      <t>キョウテイ</t>
    </rPh>
    <rPh sb="2" eb="4">
      <t>トリヒキ</t>
    </rPh>
    <rPh sb="4" eb="5">
      <t>シャ</t>
    </rPh>
    <rPh sb="5" eb="6">
      <t>メイ</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</si>
  <si>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</si>
  <si>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</si>
  <si>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</si>
  <si>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えるぼし認定企業</t>
    <rPh sb="4" eb="6">
      <t>ニンテイ</t>
    </rPh>
    <rPh sb="6" eb="8">
      <t>キギョウ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</si>
  <si>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</si>
  <si>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</si>
  <si>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</si>
  <si>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</si>
  <si>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</si>
  <si>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</si>
  <si>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</si>
  <si>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</si>
  <si>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</si>
  <si>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</si>
  <si>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</si>
  <si>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13　国有林分収造林契約実績</t>
    <rPh sb="3" eb="6">
      <t>コクユウリン</t>
    </rPh>
    <rPh sb="6" eb="8">
      <t>ブンシュウ</t>
    </rPh>
    <rPh sb="8" eb="10">
      <t>ゾウリン</t>
    </rPh>
    <rPh sb="10" eb="12">
      <t>ケイヤク</t>
    </rPh>
    <rPh sb="12" eb="14">
      <t>ジッセキ</t>
    </rPh>
    <phoneticPr fontId="2"/>
  </si>
  <si>
    <t>取組評価点⑩</t>
    <rPh sb="0" eb="2">
      <t>トリクミ</t>
    </rPh>
    <rPh sb="2" eb="4">
      <t>ヒョウカ</t>
    </rPh>
    <rPh sb="4" eb="5">
      <t>テン</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</si>
  <si>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</si>
  <si>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</si>
  <si>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</si>
  <si>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r>
      <t>取組評価点</t>
    </r>
    <r>
      <rPr>
        <u/>
        <sz val="11"/>
        <rFont val="ＭＳ Ｐゴシック"/>
        <family val="3"/>
        <charset val="128"/>
        <scheme val="minor"/>
      </rPr>
      <t>⑪</t>
    </r>
    <rPh sb="0" eb="2">
      <t>トリクミ</t>
    </rPh>
    <rPh sb="2" eb="4">
      <t>ヒョウカ</t>
    </rPh>
    <rPh sb="4" eb="5">
      <t>テン</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</si>
  <si>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</si>
  <si>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</si>
  <si>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</si>
  <si>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</si>
  <si>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　製品のシステム販売の場合）</t>
    <rPh sb="3" eb="5">
      <t>セイヒン</t>
    </rPh>
    <rPh sb="10" eb="12">
      <t>ハンバイ</t>
    </rPh>
    <rPh sb="13" eb="15">
      <t>バアイ</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</si>
  <si>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</si>
  <si>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</si>
  <si>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</si>
  <si>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</si>
  <si>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</si>
  <si>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【自動選別機使用物件申請時】</t>
    <rPh sb="1" eb="6">
      <t>ジドウセンベツキ</t>
    </rPh>
    <rPh sb="6" eb="8">
      <t>シヨウ</t>
    </rPh>
    <rPh sb="8" eb="10">
      <t>ブッケン</t>
    </rPh>
    <rPh sb="10" eb="12">
      <t>シンセイ</t>
    </rPh>
    <rPh sb="12" eb="13">
      <t>ジ</t>
    </rPh>
    <phoneticPr fontId="2"/>
  </si>
  <si>
    <t>13　自動選別機等の使用</t>
    <rPh sb="3" eb="8">
      <t>ジドウセンベツキ</t>
    </rPh>
    <rPh sb="8" eb="9">
      <t>トウ</t>
    </rPh>
    <rPh sb="10" eb="12">
      <t>シヨウ</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</si>
  <si>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</si>
  <si>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</si>
  <si>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</si>
  <si>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</si>
  <si>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</si>
  <si>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</si>
  <si>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</si>
  <si>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</si>
  <si>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</si>
  <si>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</si>
  <si>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</si>
  <si>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</si>
  <si>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</si>
  <si>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</si>
  <si>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</si>
  <si>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</si>
  <si>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</si>
  <si>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</si>
  <si>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</si>
  <si>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</si>
  <si>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</si>
  <si>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</si>
  <si>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（別添）</t>
    <rPh sb="1" eb="3">
      <t>ベッテン</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</si>
  <si>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</si>
  <si>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</si>
  <si>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</si>
  <si>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</si>
  <si>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</si>
  <si>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</si>
  <si>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</si>
  <si>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</si>
  <si>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</si>
  <si>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</si>
  <si>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公売物件に限る。</t>
    <rPh sb="0" eb="2">
      <t>コウバイ</t>
    </rPh>
    <rPh sb="2" eb="4">
      <t>ブッケン</t>
    </rPh>
    <rPh sb="5" eb="6">
      <t>カギ</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</si>
  <si>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</si>
  <si>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t>取組評価点⑤</t>
    <rPh sb="0" eb="2">
      <t>トリクミ</t>
    </rPh>
    <rPh sb="2" eb="4">
      <t>ヒョウカ</t>
    </rPh>
    <rPh sb="4" eb="5">
      <t>テン</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</si>
  <si>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</si>
  <si>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</si>
  <si>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</si>
  <si>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</si>
  <si>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えるぼし認定企業、プラチナくるみん認定企業、くるみん認定企業、ユースエール認定企業の認定証の写し</t>
    <rPh sb="42" eb="45">
      <t>ニンテイショウ</t>
    </rPh>
    <rPh sb="46" eb="47">
      <t>ウツ</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</si>
  <si>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</si>
  <si>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</si>
  <si>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</si>
  <si>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取組評価点⑩</t>
    <rPh sb="0" eb="2">
      <t>トリクミ</t>
    </rPh>
    <rPh sb="2" eb="5">
      <t>ヒョウカテン</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</si>
  <si>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</si>
  <si>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</si>
  <si>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</si>
  <si>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取組評価点⑫</t>
    <rPh sb="0" eb="2">
      <t>トリクミ</t>
    </rPh>
    <rPh sb="2" eb="5">
      <t>ヒョウカテン</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</si>
  <si>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</si>
  <si>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</si>
  <si>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</si>
  <si>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</si>
  <si>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</si>
  <si>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</si>
  <si>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</si>
  <si>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自動選別機等の使用</t>
    <rPh sb="0" eb="5">
      <t>ジドウセンベツキ</t>
    </rPh>
    <rPh sb="5" eb="6">
      <t>トウ</t>
    </rPh>
    <rPh sb="7" eb="9">
      <t>シヨウ</t>
    </rPh>
    <phoneticPr fontId="2"/>
  </si>
  <si>
    <t>○</t>
    <phoneticPr fontId="2"/>
  </si>
  <si>
    <t>✕</t>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</si>
  <si>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</si>
  <si>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</si>
  <si>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</si>
  <si>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</si>
  <si>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</si>
  <si>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</si>
  <si>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</si>
  <si>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</si>
  <si>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</si>
  <si>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2m</t>
  </si>
  <si>
    <t>計</t>
  </si>
  <si>
    <t>総計</t>
  </si>
  <si>
    <t>径級＼長級</t>
    <rPh sb="0" eb="1">
      <t>ケイ</t>
    </rPh>
    <rPh sb="1" eb="2">
      <t>キュウ</t>
    </rPh>
    <rPh sb="3" eb="4">
      <t>チョウ</t>
    </rPh>
    <rPh sb="4" eb="5">
      <t>キュウ</t>
    </rPh>
    <phoneticPr fontId="16"/>
  </si>
  <si>
    <t>4m</t>
  </si>
  <si>
    <t>3.65m</t>
  </si>
  <si>
    <t>2.2m</t>
  </si>
  <si>
    <t>備考</t>
    <rPh sb="0" eb="2">
      <t>ビコウ</t>
    </rPh>
    <phoneticPr fontId="16"/>
  </si>
  <si>
    <t>数量</t>
  </si>
  <si>
    <t>税抜価格</t>
  </si>
  <si>
    <t>単価</t>
  </si>
  <si>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</si>
  <si>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</si>
  <si>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</si>
  <si>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</si>
  <si>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</si>
  <si>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</si>
  <si>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</si>
  <si>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</si>
  <si>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</si>
  <si>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</si>
  <si>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</si>
  <si>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</si>
  <si>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</si>
  <si>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</si>
  <si>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</si>
  <si>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18cm～28cm</t>
  </si>
  <si>
    <t>30cm～</t>
  </si>
  <si>
    <r>
      <t>【樹種：カラマツ　　（</t>
    </r>
    <r>
      <rPr>
        <sz val="11"/>
        <rFont val="ＭＳ Ｐゴシック"/>
        <family val="3"/>
        <charset val="128"/>
      </rPr>
      <t>一般材）】</t>
    </r>
    <rPh sb="1" eb="3">
      <t>ジュシュ</t>
    </rPh>
    <rPh sb="11" eb="13">
      <t>イッパン</t>
    </rPh>
    <phoneticPr fontId="16"/>
  </si>
  <si>
    <t xml:space="preserve"> </t>
  </si>
  <si>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</si>
  <si>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</si>
  <si>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</si>
  <si>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</si>
  <si>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</si>
  <si>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</si>
  <si>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</si>
  <si>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</si>
  <si>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</si>
  <si>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</si>
  <si>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</si>
  <si>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</si>
  <si>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</si>
  <si>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</si>
  <si>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</si>
  <si>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</si>
  <si>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</si>
  <si>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</si>
  <si>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</si>
  <si>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</si>
  <si>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合計数量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</si>
</sst>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theme="1"/>
      <name val="ＭＳ Ｐゴシック"/>
      <family val="3"/>
      <charset val="128"/>
      <scheme val="minor"/>
    </font>
    <font>
      <b/>
      <sz val="14"/>
      <color rgb="FF0000FF"/>
      <name val="ＭＳ Ｐゴシック"/>
      <family val="3"/>
      <charset val="128"/>
      <scheme val="minor"/>
    </font>
    <font>
      <sz val="9"/>
      <color rgb="FF000000"/>
      <name val="Meiryo UI"/>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1"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1"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1"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1" fillId="0" borderId="24" xfId="0" applyFont="1" applyBorder="1" applyAlignment="1">
      <alignment vertical="center" wrapText="1"/>
    </xf>
    <xf numFmtId="0" fontId="31" fillId="0" borderId="24" xfId="0" applyFont="1" applyBorder="1" applyAlignment="1">
      <alignment vertical="center" wrapText="1" shrinkToFit="1"/>
    </xf>
    <xf numFmtId="0" fontId="32"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5546875" customWidth="1"/>
    <col min="2" max="2" width="15.6640625" customWidth="1"/>
    <col min="3" max="6" width="15.109375" customWidth="1"/>
    <col min="7" max="9" width="14.33203125" customWidth="1"/>
  </cols>
  <sheetData>
    <row r="1" spans="1:6" x14ac:dyDescent="0.2">
      <c r="A1" s="50" t="s">
        <v>0</v>
      </c>
    </row>
    <row r="2" spans="1:6" ht="13.8" thickBot="1" x14ac:dyDescent="0.25"/>
    <row r="3" spans="1:6" x14ac:dyDescent="0.2">
      <c r="A3" s="35"/>
      <c r="B3" s="36"/>
      <c r="C3" s="36"/>
      <c r="D3" s="36"/>
      <c r="E3" s="36"/>
      <c r="F3" s="37"/>
    </row>
    <row r="4" spans="1:6" ht="14.4" x14ac:dyDescent="0.2">
      <c r="A4" s="38"/>
      <c r="B4" s="239" t="s">
        <v>1</v>
      </c>
      <c r="C4" s="284" t="s">
        <v>2</v>
      </c>
      <c r="D4" s="284"/>
      <c r="F4" s="62" t="s">
        <v>3</v>
      </c>
    </row>
    <row r="5" spans="1:6" ht="14.4" x14ac:dyDescent="0.2">
      <c r="A5" s="38"/>
      <c r="B5" s="239" t="s">
        <v>4</v>
      </c>
      <c r="C5" s="284">
        <f>'2購入希望価格明細（製品）'!C17</f>
        <v>53</v>
      </c>
      <c r="D5" s="284"/>
      <c r="F5" s="39"/>
    </row>
    <row r="6" spans="1:6" ht="14.4" x14ac:dyDescent="0.2">
      <c r="A6" s="38"/>
      <c r="B6" s="237" t="s">
        <v>5</v>
      </c>
      <c r="C6" s="285">
        <f>'2購入希望価格明細（製品）'!B18</f>
        <v>4000</v>
      </c>
      <c r="D6" s="284"/>
      <c r="F6" s="39"/>
    </row>
    <row r="7" spans="1:6" ht="14.4" x14ac:dyDescent="0.2">
      <c r="A7" s="38"/>
      <c r="B7" s="286" t="s">
        <v>6</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7</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8</v>
      </c>
    </row>
    <row r="19" spans="1:6" ht="13.5" customHeight="1" x14ac:dyDescent="0.2">
      <c r="A19" s="10"/>
    </row>
    <row r="20" spans="1:6" x14ac:dyDescent="0.2">
      <c r="A20" s="292" t="s">
        <v>9</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10</v>
      </c>
      <c r="B26" s="4" t="s">
        <v>11</v>
      </c>
      <c r="C26" s="265" t="s">
        <v>12</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345</v>
      </c>
    </row>
    <row r="2" spans="2:2" x14ac:dyDescent="0.2">
      <c r="B2" t="s">
        <v>346</v>
      </c>
    </row>
    <row r="3" spans="2:2" x14ac:dyDescent="0.2">
      <c r="B3" t="s">
        <v>347</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6640625" customWidth="1"/>
    <col min="3" max="7" width="13.5546875" customWidth="1"/>
    <col min="8" max="8" width="11.3320312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348</v>
      </c>
      <c r="C1" s="133"/>
      <c r="D1" s="129"/>
      <c r="E1" s="126"/>
      <c r="F1" s="126"/>
      <c r="G1" s="454" t="s">
        <v>349</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350</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351</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352</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353</v>
      </c>
      <c r="C8" s="126"/>
      <c r="D8" s="126"/>
      <c r="E8" s="126"/>
      <c r="F8" s="126"/>
      <c r="G8" s="126"/>
      <c r="H8" s="134"/>
      <c r="I8" s="126"/>
      <c r="J8" s="446" t="s">
        <v>354</v>
      </c>
      <c r="K8" s="447"/>
      <c r="L8" s="448" t="s">
        <v>355</v>
      </c>
      <c r="M8" s="448"/>
      <c r="N8" s="448" t="s">
        <v>356</v>
      </c>
      <c r="O8" s="448"/>
      <c r="P8" s="448" t="s">
        <v>357</v>
      </c>
      <c r="Q8" s="448"/>
      <c r="R8" s="448" t="s">
        <v>358</v>
      </c>
      <c r="S8" s="448"/>
      <c r="T8" s="448"/>
      <c r="U8" s="448" t="s">
        <v>359</v>
      </c>
      <c r="V8" s="448"/>
      <c r="W8" s="448"/>
    </row>
    <row r="9" spans="2:23" ht="18.75" customHeight="1" x14ac:dyDescent="0.2">
      <c r="B9" s="444" t="s">
        <v>360</v>
      </c>
      <c r="C9" s="445"/>
      <c r="D9" s="146" t="s">
        <v>354</v>
      </c>
      <c r="E9" s="135" t="s">
        <v>361</v>
      </c>
      <c r="F9" s="135" t="s">
        <v>362</v>
      </c>
      <c r="G9" s="135" t="s">
        <v>363</v>
      </c>
      <c r="H9" s="130" t="s">
        <v>364</v>
      </c>
      <c r="I9" s="126"/>
      <c r="J9" s="140" t="s">
        <v>365</v>
      </c>
      <c r="K9" s="140" t="s">
        <v>366</v>
      </c>
      <c r="L9" s="140" t="s">
        <v>365</v>
      </c>
      <c r="M9" s="140" t="s">
        <v>366</v>
      </c>
      <c r="N9" s="140" t="s">
        <v>365</v>
      </c>
      <c r="O9" s="140" t="s">
        <v>366</v>
      </c>
      <c r="P9" s="140" t="s">
        <v>365</v>
      </c>
      <c r="Q9" s="140" t="s">
        <v>366</v>
      </c>
      <c r="R9" s="140" t="s">
        <v>365</v>
      </c>
      <c r="S9" s="140" t="s">
        <v>367</v>
      </c>
      <c r="T9" s="140" t="s">
        <v>366</v>
      </c>
      <c r="U9" s="140" t="s">
        <v>365</v>
      </c>
      <c r="V9" s="140" t="s">
        <v>367</v>
      </c>
      <c r="W9" s="140" t="s">
        <v>366</v>
      </c>
    </row>
    <row r="10" spans="2:23" ht="18.75" customHeight="1" x14ac:dyDescent="0.2">
      <c r="B10" s="143" t="s">
        <v>368</v>
      </c>
      <c r="C10" s="136" t="s">
        <v>369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370</v>
      </c>
      <c r="C11" s="136" t="s">
        <v>369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371</v>
      </c>
      <c r="C12" s="136" t="s">
        <v>369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372</v>
      </c>
      <c r="C13" s="136" t="s">
        <v>369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373</v>
      </c>
      <c r="C14" s="136" t="s">
        <v>369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374</v>
      </c>
      <c r="C15" s="136" t="s">
        <v>369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375</v>
      </c>
      <c r="C16" s="136" t="s">
        <v>369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376</v>
      </c>
      <c r="C17" s="136" t="s">
        <v>369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377</v>
      </c>
      <c r="C18" s="136" t="s">
        <v>369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378</v>
      </c>
      <c r="C19" s="136" t="s">
        <v>369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379</v>
      </c>
      <c r="C20" s="136" t="s">
        <v>369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380</v>
      </c>
      <c r="C21" s="136" t="s">
        <v>369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381</v>
      </c>
      <c r="C22" s="136" t="s">
        <v>369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382</v>
      </c>
      <c r="C24" s="126"/>
      <c r="D24" s="126"/>
      <c r="E24" s="126"/>
      <c r="F24" s="126"/>
      <c r="G24" s="126"/>
      <c r="H24" s="134"/>
      <c r="I24" s="126"/>
      <c r="J24" s="126"/>
      <c r="K24" s="126"/>
      <c r="L24" s="448" t="s">
        <v>361</v>
      </c>
      <c r="M24" s="448"/>
      <c r="N24" s="448" t="s">
        <v>356</v>
      </c>
      <c r="O24" s="448"/>
      <c r="P24" s="448" t="s">
        <v>357</v>
      </c>
      <c r="Q24" s="448"/>
      <c r="R24" s="448" t="s">
        <v>358</v>
      </c>
      <c r="S24" s="448"/>
      <c r="T24" s="448"/>
      <c r="U24" s="448" t="s">
        <v>359</v>
      </c>
      <c r="V24" s="448"/>
      <c r="W24" s="448"/>
    </row>
    <row r="25" spans="2:23" ht="18.75" customHeight="1" x14ac:dyDescent="0.2">
      <c r="B25" s="139" t="s">
        <v>360</v>
      </c>
      <c r="C25" s="148"/>
      <c r="D25" s="135" t="s">
        <v>361</v>
      </c>
      <c r="E25" s="130" t="s">
        <v>356</v>
      </c>
      <c r="F25" s="135" t="s">
        <v>357</v>
      </c>
      <c r="G25" s="444" t="s">
        <v>364</v>
      </c>
      <c r="H25" s="445"/>
      <c r="I25" s="126"/>
      <c r="J25" s="126"/>
      <c r="K25" s="126"/>
      <c r="L25" s="140" t="s">
        <v>365</v>
      </c>
      <c r="M25" s="140" t="s">
        <v>366</v>
      </c>
      <c r="N25" s="140" t="s">
        <v>365</v>
      </c>
      <c r="O25" s="140" t="s">
        <v>366</v>
      </c>
      <c r="P25" s="140" t="s">
        <v>365</v>
      </c>
      <c r="Q25" s="140" t="s">
        <v>366</v>
      </c>
      <c r="R25" s="140" t="s">
        <v>365</v>
      </c>
      <c r="S25" s="140" t="s">
        <v>367</v>
      </c>
      <c r="T25" s="140" t="s">
        <v>366</v>
      </c>
      <c r="U25" s="140" t="s">
        <v>365</v>
      </c>
      <c r="V25" s="140" t="s">
        <v>367</v>
      </c>
      <c r="W25" s="140" t="s">
        <v>366</v>
      </c>
    </row>
    <row r="26" spans="2:23" ht="18.75" customHeight="1" x14ac:dyDescent="0.2">
      <c r="B26" s="135" t="s">
        <v>370</v>
      </c>
      <c r="C26" s="136" t="s">
        <v>369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383</v>
      </c>
      <c r="C27" s="136" t="s">
        <v>369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384</v>
      </c>
      <c r="C28" s="136" t="s">
        <v>369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385</v>
      </c>
      <c r="C30" s="126"/>
      <c r="D30" s="126"/>
      <c r="E30" s="126"/>
      <c r="F30" s="126"/>
      <c r="G30" s="126"/>
      <c r="H30" s="134"/>
      <c r="I30" s="126"/>
      <c r="J30" s="126"/>
      <c r="K30" s="126"/>
      <c r="L30" s="448" t="s">
        <v>361</v>
      </c>
      <c r="M30" s="448"/>
      <c r="N30" s="448" t="s">
        <v>356</v>
      </c>
      <c r="O30" s="448"/>
      <c r="P30" s="448" t="s">
        <v>357</v>
      </c>
      <c r="Q30" s="448"/>
      <c r="R30" s="448" t="s">
        <v>358</v>
      </c>
      <c r="S30" s="448"/>
      <c r="T30" s="448"/>
      <c r="U30" s="448" t="s">
        <v>359</v>
      </c>
      <c r="V30" s="448"/>
      <c r="W30" s="448"/>
    </row>
    <row r="31" spans="2:23" ht="18.75" customHeight="1" x14ac:dyDescent="0.2">
      <c r="B31" s="444" t="s">
        <v>360</v>
      </c>
      <c r="C31" s="445"/>
      <c r="D31" s="135" t="s">
        <v>361</v>
      </c>
      <c r="E31" s="135" t="s">
        <v>356</v>
      </c>
      <c r="F31" s="135" t="s">
        <v>357</v>
      </c>
      <c r="G31" s="444" t="s">
        <v>364</v>
      </c>
      <c r="H31" s="445"/>
      <c r="I31" s="126"/>
      <c r="J31" s="126"/>
      <c r="K31" s="126"/>
      <c r="L31" s="140" t="s">
        <v>365</v>
      </c>
      <c r="M31" s="140" t="s">
        <v>366</v>
      </c>
      <c r="N31" s="140" t="s">
        <v>365</v>
      </c>
      <c r="O31" s="140" t="s">
        <v>366</v>
      </c>
      <c r="P31" s="140" t="s">
        <v>365</v>
      </c>
      <c r="Q31" s="140" t="s">
        <v>366</v>
      </c>
      <c r="R31" s="140" t="s">
        <v>365</v>
      </c>
      <c r="S31" s="140" t="s">
        <v>367</v>
      </c>
      <c r="T31" s="140" t="s">
        <v>366</v>
      </c>
      <c r="U31" s="140" t="s">
        <v>365</v>
      </c>
      <c r="V31" s="140" t="s">
        <v>367</v>
      </c>
      <c r="W31" s="140" t="s">
        <v>366</v>
      </c>
    </row>
    <row r="32" spans="2:23" ht="18.75" customHeight="1" x14ac:dyDescent="0.2">
      <c r="B32" s="135" t="s">
        <v>368</v>
      </c>
      <c r="C32" s="136" t="s">
        <v>369</v>
      </c>
      <c r="D32" s="131"/>
      <c r="E32" s="131"/>
      <c r="F32" s="131"/>
      <c r="G32" s="450" t="s">
        <v>386</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370</v>
      </c>
      <c r="C33" s="136" t="s">
        <v>369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371</v>
      </c>
      <c r="C34" s="136" t="s">
        <v>369</v>
      </c>
      <c r="D34" s="131">
        <v>14000</v>
      </c>
      <c r="E34" s="131"/>
      <c r="F34" s="131">
        <v>12500</v>
      </c>
      <c r="G34" s="450" t="s">
        <v>386</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372</v>
      </c>
      <c r="C35" s="136" t="s">
        <v>369</v>
      </c>
      <c r="D35" s="131">
        <v>14000</v>
      </c>
      <c r="E35" s="131"/>
      <c r="F35" s="131">
        <v>12500</v>
      </c>
      <c r="G35" s="450" t="s">
        <v>386</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384</v>
      </c>
      <c r="C36" s="136" t="s">
        <v>369</v>
      </c>
      <c r="D36" s="131">
        <v>14000</v>
      </c>
      <c r="E36" s="131"/>
      <c r="F36" s="131">
        <v>12500</v>
      </c>
      <c r="G36" s="450" t="s">
        <v>386</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387</v>
      </c>
      <c r="C38" s="126"/>
      <c r="D38" s="126"/>
      <c r="E38" s="126"/>
      <c r="F38" s="126"/>
      <c r="G38" s="126"/>
      <c r="H38" s="134"/>
      <c r="I38" s="126"/>
      <c r="J38" s="126"/>
      <c r="K38" s="126"/>
      <c r="L38" s="448" t="s">
        <v>361</v>
      </c>
      <c r="M38" s="448"/>
      <c r="N38" s="448" t="s">
        <v>356</v>
      </c>
      <c r="O38" s="448"/>
      <c r="P38" s="448" t="s">
        <v>357</v>
      </c>
      <c r="Q38" s="448"/>
      <c r="R38" s="448" t="s">
        <v>358</v>
      </c>
      <c r="S38" s="448"/>
      <c r="T38" s="448"/>
      <c r="U38" s="448" t="s">
        <v>359</v>
      </c>
      <c r="V38" s="448"/>
      <c r="W38" s="448"/>
    </row>
    <row r="39" spans="2:23" ht="18.75" customHeight="1" x14ac:dyDescent="0.2">
      <c r="B39" s="139" t="s">
        <v>360</v>
      </c>
      <c r="C39" s="148"/>
      <c r="D39" s="135" t="s">
        <v>361</v>
      </c>
      <c r="E39" s="135" t="s">
        <v>356</v>
      </c>
      <c r="F39" s="135" t="s">
        <v>357</v>
      </c>
      <c r="G39" s="444" t="s">
        <v>364</v>
      </c>
      <c r="H39" s="445"/>
      <c r="I39" s="126"/>
      <c r="J39" s="126"/>
      <c r="K39" s="126"/>
      <c r="L39" s="140" t="s">
        <v>365</v>
      </c>
      <c r="M39" s="140" t="s">
        <v>366</v>
      </c>
      <c r="N39" s="140" t="s">
        <v>365</v>
      </c>
      <c r="O39" s="140" t="s">
        <v>366</v>
      </c>
      <c r="P39" s="140" t="s">
        <v>365</v>
      </c>
      <c r="Q39" s="140" t="s">
        <v>366</v>
      </c>
      <c r="R39" s="140" t="s">
        <v>365</v>
      </c>
      <c r="S39" s="140" t="s">
        <v>367</v>
      </c>
      <c r="T39" s="140" t="s">
        <v>366</v>
      </c>
      <c r="U39" s="140" t="s">
        <v>365</v>
      </c>
      <c r="V39" s="140" t="s">
        <v>367</v>
      </c>
      <c r="W39" s="140" t="s">
        <v>366</v>
      </c>
    </row>
    <row r="40" spans="2:23" ht="18.75" customHeight="1" x14ac:dyDescent="0.2">
      <c r="B40" s="135" t="s">
        <v>368</v>
      </c>
      <c r="C40" s="136" t="s">
        <v>369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370</v>
      </c>
      <c r="C41" s="136" t="s">
        <v>369</v>
      </c>
      <c r="D41" s="131">
        <v>4800</v>
      </c>
      <c r="E41" s="138"/>
      <c r="F41" s="131">
        <v>4300</v>
      </c>
      <c r="G41" s="450" t="s">
        <v>386</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383</v>
      </c>
      <c r="C42" s="136" t="s">
        <v>369</v>
      </c>
      <c r="D42" s="131">
        <v>5500</v>
      </c>
      <c r="E42" s="138"/>
      <c r="F42" s="131">
        <v>5200</v>
      </c>
      <c r="G42" s="450" t="s">
        <v>386</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384</v>
      </c>
      <c r="C43" s="136" t="s">
        <v>369</v>
      </c>
      <c r="D43" s="131">
        <v>5500</v>
      </c>
      <c r="E43" s="138"/>
      <c r="F43" s="131">
        <v>5200</v>
      </c>
      <c r="G43" s="450" t="s">
        <v>386</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388</v>
      </c>
      <c r="C45" s="126"/>
      <c r="D45" s="126"/>
      <c r="E45" s="126"/>
      <c r="F45" s="126"/>
      <c r="G45" s="126"/>
      <c r="H45" s="134"/>
      <c r="I45" s="126"/>
      <c r="J45" s="126"/>
      <c r="K45" s="126"/>
      <c r="L45" s="448" t="s">
        <v>363</v>
      </c>
      <c r="M45" s="448"/>
      <c r="N45" s="448"/>
      <c r="O45" s="448"/>
      <c r="P45" s="448"/>
      <c r="Q45" s="448"/>
      <c r="R45" s="448" t="s">
        <v>358</v>
      </c>
      <c r="S45" s="448"/>
      <c r="T45" s="448"/>
      <c r="U45" s="448" t="s">
        <v>359</v>
      </c>
      <c r="V45" s="448"/>
      <c r="W45" s="448"/>
    </row>
    <row r="46" spans="2:23" ht="18.75" customHeight="1" x14ac:dyDescent="0.2">
      <c r="B46" s="444" t="s">
        <v>360</v>
      </c>
      <c r="C46" s="445"/>
      <c r="D46" s="135" t="s">
        <v>363</v>
      </c>
      <c r="E46" s="444" t="s">
        <v>364</v>
      </c>
      <c r="F46" s="449"/>
      <c r="G46" s="449"/>
      <c r="H46" s="445"/>
      <c r="I46" s="126"/>
      <c r="J46" s="126"/>
      <c r="K46" s="126"/>
      <c r="L46" s="140" t="s">
        <v>365</v>
      </c>
      <c r="M46" s="140" t="s">
        <v>366</v>
      </c>
      <c r="N46" s="140" t="s">
        <v>365</v>
      </c>
      <c r="O46" s="140" t="s">
        <v>366</v>
      </c>
      <c r="P46" s="140" t="s">
        <v>365</v>
      </c>
      <c r="Q46" s="140" t="s">
        <v>366</v>
      </c>
      <c r="R46" s="140" t="s">
        <v>365</v>
      </c>
      <c r="S46" s="140" t="s">
        <v>367</v>
      </c>
      <c r="T46" s="140" t="s">
        <v>366</v>
      </c>
      <c r="U46" s="140" t="s">
        <v>365</v>
      </c>
      <c r="V46" s="140" t="s">
        <v>367</v>
      </c>
      <c r="W46" s="140" t="s">
        <v>366</v>
      </c>
    </row>
    <row r="47" spans="2:23" ht="18.75" customHeight="1" x14ac:dyDescent="0.2">
      <c r="B47" s="135" t="s">
        <v>389</v>
      </c>
      <c r="C47" s="136" t="s">
        <v>369</v>
      </c>
      <c r="D47" s="131">
        <v>11000</v>
      </c>
      <c r="E47" s="450" t="s">
        <v>386</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372</v>
      </c>
      <c r="C48" s="136" t="s">
        <v>369</v>
      </c>
      <c r="D48" s="131">
        <v>12000</v>
      </c>
      <c r="E48" s="450" t="s">
        <v>386</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390</v>
      </c>
      <c r="C50" s="126"/>
      <c r="D50" s="126"/>
      <c r="E50" s="126"/>
      <c r="F50" s="126"/>
      <c r="G50" s="126"/>
      <c r="H50" s="134"/>
      <c r="I50" s="126"/>
      <c r="J50" s="126"/>
      <c r="K50" s="126"/>
      <c r="L50" s="448" t="s">
        <v>363</v>
      </c>
      <c r="M50" s="448"/>
      <c r="N50" s="448"/>
      <c r="O50" s="448"/>
      <c r="P50" s="448"/>
      <c r="Q50" s="448"/>
      <c r="R50" s="448" t="s">
        <v>358</v>
      </c>
      <c r="S50" s="448"/>
      <c r="T50" s="448"/>
      <c r="U50" s="448" t="s">
        <v>359</v>
      </c>
      <c r="V50" s="448"/>
      <c r="W50" s="448"/>
    </row>
    <row r="51" spans="2:23" ht="18.75" customHeight="1" x14ac:dyDescent="0.2">
      <c r="B51" s="444" t="s">
        <v>360</v>
      </c>
      <c r="C51" s="445"/>
      <c r="D51" s="135" t="s">
        <v>363</v>
      </c>
      <c r="E51" s="444" t="s">
        <v>364</v>
      </c>
      <c r="F51" s="449"/>
      <c r="G51" s="449"/>
      <c r="H51" s="445"/>
      <c r="I51" s="126"/>
      <c r="J51" s="126"/>
      <c r="K51" s="126"/>
      <c r="L51" s="140" t="s">
        <v>365</v>
      </c>
      <c r="M51" s="140" t="s">
        <v>366</v>
      </c>
      <c r="N51" s="140" t="s">
        <v>365</v>
      </c>
      <c r="O51" s="140" t="s">
        <v>366</v>
      </c>
      <c r="P51" s="140" t="s">
        <v>365</v>
      </c>
      <c r="Q51" s="140" t="s">
        <v>366</v>
      </c>
      <c r="R51" s="140" t="s">
        <v>365</v>
      </c>
      <c r="S51" s="140" t="s">
        <v>367</v>
      </c>
      <c r="T51" s="140" t="s">
        <v>366</v>
      </c>
      <c r="U51" s="140" t="s">
        <v>365</v>
      </c>
      <c r="V51" s="140" t="s">
        <v>367</v>
      </c>
      <c r="W51" s="140" t="s">
        <v>366</v>
      </c>
    </row>
    <row r="52" spans="2:23" ht="18.75" customHeight="1" x14ac:dyDescent="0.2">
      <c r="B52" s="135" t="s">
        <v>389</v>
      </c>
      <c r="C52" s="136" t="s">
        <v>369</v>
      </c>
      <c r="D52" s="131">
        <v>11000</v>
      </c>
      <c r="E52" s="450" t="s">
        <v>386</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372</v>
      </c>
      <c r="C53" s="136" t="s">
        <v>369</v>
      </c>
      <c r="D53" s="131">
        <v>12000</v>
      </c>
      <c r="E53" s="450" t="s">
        <v>386</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391</v>
      </c>
      <c r="C55" s="126"/>
      <c r="D55" s="126"/>
      <c r="E55" s="126"/>
      <c r="F55" s="126"/>
      <c r="G55" s="126"/>
      <c r="H55" s="134"/>
      <c r="I55" s="126"/>
      <c r="J55" s="126"/>
      <c r="K55" s="126"/>
      <c r="L55" s="448" t="s">
        <v>363</v>
      </c>
      <c r="M55" s="448"/>
      <c r="N55" s="448"/>
      <c r="O55" s="448"/>
      <c r="P55" s="448"/>
      <c r="Q55" s="448"/>
      <c r="R55" s="448" t="s">
        <v>358</v>
      </c>
      <c r="S55" s="448"/>
      <c r="T55" s="448"/>
      <c r="U55" s="448" t="s">
        <v>359</v>
      </c>
      <c r="V55" s="448"/>
      <c r="W55" s="448"/>
    </row>
    <row r="56" spans="2:23" ht="18.75" customHeight="1" x14ac:dyDescent="0.2">
      <c r="B56" s="444" t="s">
        <v>360</v>
      </c>
      <c r="C56" s="445"/>
      <c r="D56" s="135" t="s">
        <v>363</v>
      </c>
      <c r="E56" s="444" t="s">
        <v>364</v>
      </c>
      <c r="F56" s="449"/>
      <c r="G56" s="449"/>
      <c r="H56" s="445"/>
      <c r="I56" s="126"/>
      <c r="J56" s="126"/>
      <c r="K56" s="126"/>
      <c r="L56" s="140" t="s">
        <v>365</v>
      </c>
      <c r="M56" s="140" t="s">
        <v>366</v>
      </c>
      <c r="N56" s="140" t="s">
        <v>365</v>
      </c>
      <c r="O56" s="140" t="s">
        <v>366</v>
      </c>
      <c r="P56" s="140" t="s">
        <v>365</v>
      </c>
      <c r="Q56" s="140" t="s">
        <v>366</v>
      </c>
      <c r="R56" s="140" t="s">
        <v>365</v>
      </c>
      <c r="S56" s="140" t="s">
        <v>367</v>
      </c>
      <c r="T56" s="140" t="s">
        <v>366</v>
      </c>
      <c r="U56" s="140" t="s">
        <v>365</v>
      </c>
      <c r="V56" s="140" t="s">
        <v>367</v>
      </c>
      <c r="W56" s="140" t="s">
        <v>366</v>
      </c>
    </row>
    <row r="57" spans="2:23" ht="18.75" customHeight="1" x14ac:dyDescent="0.2">
      <c r="B57" s="135" t="s">
        <v>389</v>
      </c>
      <c r="C57" s="136" t="s">
        <v>369</v>
      </c>
      <c r="D57" s="131">
        <v>11000</v>
      </c>
      <c r="E57" s="450" t="s">
        <v>386</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372</v>
      </c>
      <c r="C58" s="136" t="s">
        <v>369</v>
      </c>
      <c r="D58" s="131">
        <v>12000</v>
      </c>
      <c r="E58" s="450" t="s">
        <v>386</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392</v>
      </c>
      <c r="C60" s="126"/>
      <c r="D60" s="126"/>
      <c r="E60" s="126"/>
      <c r="F60" s="126"/>
      <c r="G60" s="126"/>
      <c r="H60" s="134"/>
      <c r="I60" s="126"/>
      <c r="J60" s="126"/>
      <c r="K60" s="126"/>
      <c r="L60" s="448" t="s">
        <v>363</v>
      </c>
      <c r="M60" s="448"/>
      <c r="N60" s="448"/>
      <c r="O60" s="448"/>
      <c r="P60" s="448"/>
      <c r="Q60" s="448"/>
      <c r="R60" s="448" t="s">
        <v>358</v>
      </c>
      <c r="S60" s="448"/>
      <c r="T60" s="448"/>
      <c r="U60" s="448" t="s">
        <v>359</v>
      </c>
      <c r="V60" s="448"/>
      <c r="W60" s="448"/>
    </row>
    <row r="61" spans="2:23" ht="18.75" customHeight="1" x14ac:dyDescent="0.2">
      <c r="B61" s="444" t="s">
        <v>360</v>
      </c>
      <c r="C61" s="445"/>
      <c r="D61" s="135" t="s">
        <v>363</v>
      </c>
      <c r="E61" s="444" t="s">
        <v>364</v>
      </c>
      <c r="F61" s="449"/>
      <c r="G61" s="449"/>
      <c r="H61" s="445"/>
      <c r="I61" s="126"/>
      <c r="J61" s="126"/>
      <c r="K61" s="126"/>
      <c r="L61" s="140" t="s">
        <v>365</v>
      </c>
      <c r="M61" s="140" t="s">
        <v>366</v>
      </c>
      <c r="N61" s="140" t="s">
        <v>365</v>
      </c>
      <c r="O61" s="140" t="s">
        <v>366</v>
      </c>
      <c r="P61" s="140" t="s">
        <v>365</v>
      </c>
      <c r="Q61" s="140" t="s">
        <v>366</v>
      </c>
      <c r="R61" s="140" t="s">
        <v>365</v>
      </c>
      <c r="S61" s="140" t="s">
        <v>367</v>
      </c>
      <c r="T61" s="140" t="s">
        <v>366</v>
      </c>
      <c r="U61" s="140" t="s">
        <v>365</v>
      </c>
      <c r="V61" s="140" t="s">
        <v>367</v>
      </c>
      <c r="W61" s="140" t="s">
        <v>366</v>
      </c>
    </row>
    <row r="62" spans="2:23" ht="18.75" customHeight="1" x14ac:dyDescent="0.2">
      <c r="B62" s="135" t="s">
        <v>389</v>
      </c>
      <c r="C62" s="136" t="s">
        <v>369</v>
      </c>
      <c r="D62" s="131">
        <v>11000</v>
      </c>
      <c r="E62" s="450" t="s">
        <v>386</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372</v>
      </c>
      <c r="C63" s="136" t="s">
        <v>369</v>
      </c>
      <c r="D63" s="131">
        <v>12000</v>
      </c>
      <c r="E63" s="450" t="s">
        <v>386</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393</v>
      </c>
      <c r="C65" s="126"/>
      <c r="D65" s="126"/>
      <c r="E65" s="126"/>
      <c r="F65" s="126"/>
      <c r="G65" s="126"/>
      <c r="H65" s="134"/>
      <c r="I65" s="126"/>
      <c r="J65" s="126"/>
      <c r="K65" s="126"/>
      <c r="L65" s="448" t="s">
        <v>363</v>
      </c>
      <c r="M65" s="448"/>
      <c r="N65" s="448"/>
      <c r="O65" s="448"/>
      <c r="P65" s="448"/>
      <c r="Q65" s="448"/>
      <c r="R65" s="448" t="s">
        <v>358</v>
      </c>
      <c r="S65" s="448"/>
      <c r="T65" s="448"/>
      <c r="U65" s="448" t="s">
        <v>359</v>
      </c>
      <c r="V65" s="448"/>
      <c r="W65" s="448"/>
    </row>
    <row r="66" spans="2:23" ht="18.75" customHeight="1" x14ac:dyDescent="0.2">
      <c r="B66" s="444" t="s">
        <v>360</v>
      </c>
      <c r="C66" s="445"/>
      <c r="D66" s="135" t="s">
        <v>363</v>
      </c>
      <c r="E66" s="444" t="s">
        <v>364</v>
      </c>
      <c r="F66" s="449"/>
      <c r="G66" s="449"/>
      <c r="H66" s="445"/>
      <c r="I66" s="126"/>
      <c r="J66" s="126"/>
      <c r="K66" s="126"/>
      <c r="L66" s="140" t="s">
        <v>365</v>
      </c>
      <c r="M66" s="140" t="s">
        <v>366</v>
      </c>
      <c r="N66" s="140" t="s">
        <v>365</v>
      </c>
      <c r="O66" s="140" t="s">
        <v>366</v>
      </c>
      <c r="P66" s="140" t="s">
        <v>365</v>
      </c>
      <c r="Q66" s="140" t="s">
        <v>366</v>
      </c>
      <c r="R66" s="140" t="s">
        <v>365</v>
      </c>
      <c r="S66" s="140" t="s">
        <v>367</v>
      </c>
      <c r="T66" s="140" t="s">
        <v>366</v>
      </c>
      <c r="U66" s="140" t="s">
        <v>365</v>
      </c>
      <c r="V66" s="140" t="s">
        <v>367</v>
      </c>
      <c r="W66" s="140" t="s">
        <v>366</v>
      </c>
    </row>
    <row r="67" spans="2:23" ht="18.75" customHeight="1" x14ac:dyDescent="0.2">
      <c r="B67" s="135" t="s">
        <v>389</v>
      </c>
      <c r="C67" s="136" t="s">
        <v>369</v>
      </c>
      <c r="D67" s="131">
        <v>8500</v>
      </c>
      <c r="E67" s="450" t="s">
        <v>386</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372</v>
      </c>
      <c r="C68" s="136" t="s">
        <v>369</v>
      </c>
      <c r="D68" s="131">
        <v>9000</v>
      </c>
      <c r="E68" s="450" t="s">
        <v>386</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394</v>
      </c>
      <c r="C70" s="126"/>
      <c r="D70" s="126"/>
      <c r="E70" s="126"/>
      <c r="F70" s="126"/>
      <c r="G70" s="126"/>
      <c r="H70" s="134"/>
      <c r="I70" s="126"/>
      <c r="J70" s="126"/>
      <c r="K70" s="126"/>
      <c r="L70" s="448" t="s">
        <v>361</v>
      </c>
      <c r="M70" s="448"/>
      <c r="N70" s="448" t="s">
        <v>356</v>
      </c>
      <c r="O70" s="448"/>
      <c r="P70" s="448" t="s">
        <v>357</v>
      </c>
      <c r="Q70" s="448"/>
      <c r="R70" s="448" t="s">
        <v>358</v>
      </c>
      <c r="S70" s="448"/>
      <c r="T70" s="448"/>
      <c r="U70" s="448" t="s">
        <v>359</v>
      </c>
      <c r="V70" s="448"/>
      <c r="W70" s="448"/>
    </row>
    <row r="71" spans="2:23" ht="18.75" customHeight="1" x14ac:dyDescent="0.2">
      <c r="B71" s="444" t="s">
        <v>360</v>
      </c>
      <c r="C71" s="445"/>
      <c r="D71" s="135" t="s">
        <v>361</v>
      </c>
      <c r="E71" s="135" t="s">
        <v>356</v>
      </c>
      <c r="F71" s="135" t="s">
        <v>357</v>
      </c>
      <c r="G71" s="444" t="s">
        <v>364</v>
      </c>
      <c r="H71" s="445"/>
      <c r="I71" s="126"/>
      <c r="J71" s="126"/>
      <c r="K71" s="126"/>
      <c r="L71" s="140" t="s">
        <v>365</v>
      </c>
      <c r="M71" s="140" t="s">
        <v>366</v>
      </c>
      <c r="N71" s="140" t="s">
        <v>365</v>
      </c>
      <c r="O71" s="140" t="s">
        <v>366</v>
      </c>
      <c r="P71" s="140" t="s">
        <v>365</v>
      </c>
      <c r="Q71" s="140" t="s">
        <v>366</v>
      </c>
      <c r="R71" s="140" t="s">
        <v>365</v>
      </c>
      <c r="S71" s="140" t="s">
        <v>367</v>
      </c>
      <c r="T71" s="140" t="s">
        <v>366</v>
      </c>
      <c r="U71" s="140" t="s">
        <v>365</v>
      </c>
      <c r="V71" s="140" t="s">
        <v>367</v>
      </c>
      <c r="W71" s="140" t="s">
        <v>366</v>
      </c>
    </row>
    <row r="72" spans="2:23" ht="18.75" customHeight="1" x14ac:dyDescent="0.2">
      <c r="B72" s="135" t="s">
        <v>395</v>
      </c>
      <c r="C72" s="136" t="s">
        <v>369</v>
      </c>
      <c r="D72" s="131">
        <v>5000</v>
      </c>
      <c r="E72" s="138"/>
      <c r="F72" s="131">
        <v>4300</v>
      </c>
      <c r="G72" s="450" t="s">
        <v>386</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396</v>
      </c>
      <c r="C73" s="136" t="s">
        <v>369</v>
      </c>
      <c r="D73" s="131">
        <v>7000</v>
      </c>
      <c r="E73" s="138"/>
      <c r="F73" s="131">
        <v>5800</v>
      </c>
      <c r="G73" s="450" t="s">
        <v>386</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397</v>
      </c>
      <c r="C74" s="136" t="s">
        <v>369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398</v>
      </c>
      <c r="C75" s="136" t="s">
        <v>369</v>
      </c>
      <c r="D75" s="131">
        <v>7000</v>
      </c>
      <c r="E75" s="138"/>
      <c r="F75" s="131">
        <v>5800</v>
      </c>
      <c r="G75" s="450" t="s">
        <v>386</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399</v>
      </c>
      <c r="C77" s="126"/>
      <c r="D77" s="126"/>
      <c r="E77" s="126"/>
      <c r="F77" s="126"/>
      <c r="G77" s="126"/>
      <c r="H77" s="134"/>
      <c r="I77" s="126"/>
      <c r="J77" s="126"/>
      <c r="K77" s="126"/>
      <c r="L77" s="448" t="s">
        <v>361</v>
      </c>
      <c r="M77" s="448"/>
      <c r="N77" s="448" t="s">
        <v>356</v>
      </c>
      <c r="O77" s="448"/>
      <c r="P77" s="448" t="s">
        <v>357</v>
      </c>
      <c r="Q77" s="448"/>
      <c r="R77" s="448" t="s">
        <v>358</v>
      </c>
      <c r="S77" s="448"/>
      <c r="T77" s="448"/>
      <c r="U77" s="448" t="s">
        <v>359</v>
      </c>
      <c r="V77" s="448"/>
      <c r="W77" s="448"/>
    </row>
    <row r="78" spans="2:23" ht="18.75" customHeight="1" x14ac:dyDescent="0.2">
      <c r="B78" s="444" t="s">
        <v>360</v>
      </c>
      <c r="C78" s="445"/>
      <c r="D78" s="135" t="s">
        <v>361</v>
      </c>
      <c r="E78" s="135" t="s">
        <v>356</v>
      </c>
      <c r="F78" s="135" t="s">
        <v>357</v>
      </c>
      <c r="G78" s="444" t="s">
        <v>364</v>
      </c>
      <c r="H78" s="445"/>
      <c r="I78" s="126"/>
      <c r="J78" s="126"/>
      <c r="K78" s="126"/>
      <c r="L78" s="140" t="s">
        <v>365</v>
      </c>
      <c r="M78" s="140" t="s">
        <v>366</v>
      </c>
      <c r="N78" s="140" t="s">
        <v>365</v>
      </c>
      <c r="O78" s="140" t="s">
        <v>366</v>
      </c>
      <c r="P78" s="140" t="s">
        <v>365</v>
      </c>
      <c r="Q78" s="140" t="s">
        <v>366</v>
      </c>
      <c r="R78" s="140" t="s">
        <v>365</v>
      </c>
      <c r="S78" s="140" t="s">
        <v>367</v>
      </c>
      <c r="T78" s="140" t="s">
        <v>366</v>
      </c>
      <c r="U78" s="140" t="s">
        <v>365</v>
      </c>
      <c r="V78" s="140" t="s">
        <v>367</v>
      </c>
      <c r="W78" s="140" t="s">
        <v>366</v>
      </c>
    </row>
    <row r="79" spans="2:23" ht="18.75" customHeight="1" x14ac:dyDescent="0.2">
      <c r="B79" s="135" t="s">
        <v>395</v>
      </c>
      <c r="C79" s="136" t="s">
        <v>369</v>
      </c>
      <c r="D79" s="131"/>
      <c r="E79" s="138"/>
      <c r="F79" s="131"/>
      <c r="G79" s="450" t="s">
        <v>386</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396</v>
      </c>
      <c r="C80" s="136" t="s">
        <v>369</v>
      </c>
      <c r="D80" s="131"/>
      <c r="E80" s="138"/>
      <c r="F80" s="131"/>
      <c r="G80" s="450" t="s">
        <v>386</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397</v>
      </c>
      <c r="C81" s="136" t="s">
        <v>369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398</v>
      </c>
      <c r="C82" s="136" t="s">
        <v>369</v>
      </c>
      <c r="D82" s="131"/>
      <c r="E82" s="138"/>
      <c r="F82" s="131"/>
      <c r="G82" s="450" t="s">
        <v>386</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400</v>
      </c>
      <c r="C84" s="126"/>
      <c r="D84" s="126"/>
      <c r="E84" s="126"/>
      <c r="F84" s="126"/>
      <c r="G84" s="126"/>
      <c r="H84" s="134"/>
      <c r="I84" s="126"/>
      <c r="J84" s="126"/>
      <c r="K84" s="126"/>
      <c r="L84" s="448" t="s">
        <v>361</v>
      </c>
      <c r="M84" s="448"/>
      <c r="N84" s="448" t="s">
        <v>356</v>
      </c>
      <c r="O84" s="448"/>
      <c r="P84" s="448" t="s">
        <v>357</v>
      </c>
      <c r="Q84" s="448"/>
      <c r="R84" s="448" t="s">
        <v>358</v>
      </c>
      <c r="S84" s="448"/>
      <c r="T84" s="448"/>
      <c r="U84" s="448" t="s">
        <v>359</v>
      </c>
      <c r="V84" s="448"/>
      <c r="W84" s="448"/>
    </row>
    <row r="85" spans="2:23" ht="18.75" customHeight="1" x14ac:dyDescent="0.2">
      <c r="B85" s="444" t="s">
        <v>360</v>
      </c>
      <c r="C85" s="445"/>
      <c r="D85" s="135" t="s">
        <v>361</v>
      </c>
      <c r="E85" s="135" t="s">
        <v>356</v>
      </c>
      <c r="F85" s="135" t="s">
        <v>357</v>
      </c>
      <c r="G85" s="444" t="s">
        <v>364</v>
      </c>
      <c r="H85" s="445"/>
      <c r="I85" s="126"/>
      <c r="J85" s="126"/>
      <c r="K85" s="126"/>
      <c r="L85" s="140" t="s">
        <v>365</v>
      </c>
      <c r="M85" s="140" t="s">
        <v>366</v>
      </c>
      <c r="N85" s="140" t="s">
        <v>365</v>
      </c>
      <c r="O85" s="140" t="s">
        <v>366</v>
      </c>
      <c r="P85" s="140" t="s">
        <v>365</v>
      </c>
      <c r="Q85" s="140" t="s">
        <v>366</v>
      </c>
      <c r="R85" s="140" t="s">
        <v>365</v>
      </c>
      <c r="S85" s="140" t="s">
        <v>367</v>
      </c>
      <c r="T85" s="140" t="s">
        <v>366</v>
      </c>
      <c r="U85" s="140" t="s">
        <v>365</v>
      </c>
      <c r="V85" s="140" t="s">
        <v>367</v>
      </c>
      <c r="W85" s="140" t="s">
        <v>366</v>
      </c>
    </row>
    <row r="86" spans="2:23" ht="18.75" customHeight="1" x14ac:dyDescent="0.2">
      <c r="B86" s="135" t="s">
        <v>395</v>
      </c>
      <c r="C86" s="136" t="s">
        <v>369</v>
      </c>
      <c r="D86" s="131"/>
      <c r="E86" s="138"/>
      <c r="F86" s="131">
        <v>1</v>
      </c>
      <c r="G86" s="450" t="s">
        <v>386</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396</v>
      </c>
      <c r="C87" s="136" t="s">
        <v>369</v>
      </c>
      <c r="D87" s="131"/>
      <c r="E87" s="138"/>
      <c r="F87" s="131"/>
      <c r="G87" s="450" t="s">
        <v>386</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397</v>
      </c>
      <c r="C88" s="136" t="s">
        <v>369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398</v>
      </c>
      <c r="C89" s="136" t="s">
        <v>369</v>
      </c>
      <c r="D89" s="131"/>
      <c r="E89" s="138"/>
      <c r="F89" s="131"/>
      <c r="G89" s="450" t="s">
        <v>386</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401</v>
      </c>
      <c r="C91" s="126"/>
      <c r="D91" s="126"/>
      <c r="E91" s="126"/>
      <c r="F91" s="126"/>
      <c r="G91" s="126"/>
      <c r="H91" s="134"/>
      <c r="I91" s="126"/>
      <c r="J91" s="126"/>
      <c r="K91" s="126"/>
      <c r="L91" s="448" t="s">
        <v>361</v>
      </c>
      <c r="M91" s="448"/>
      <c r="N91" s="448" t="s">
        <v>356</v>
      </c>
      <c r="O91" s="448"/>
      <c r="P91" s="448" t="s">
        <v>357</v>
      </c>
      <c r="Q91" s="448"/>
      <c r="R91" s="448" t="s">
        <v>358</v>
      </c>
      <c r="S91" s="448"/>
      <c r="T91" s="448"/>
      <c r="U91" s="448" t="s">
        <v>359</v>
      </c>
      <c r="V91" s="448"/>
      <c r="W91" s="448"/>
    </row>
    <row r="92" spans="2:23" ht="18.75" customHeight="1" x14ac:dyDescent="0.2">
      <c r="B92" s="444" t="s">
        <v>360</v>
      </c>
      <c r="C92" s="445"/>
      <c r="D92" s="135" t="s">
        <v>361</v>
      </c>
      <c r="E92" s="135" t="s">
        <v>356</v>
      </c>
      <c r="F92" s="135" t="s">
        <v>357</v>
      </c>
      <c r="G92" s="444" t="s">
        <v>364</v>
      </c>
      <c r="H92" s="445"/>
      <c r="I92" s="126"/>
      <c r="J92" s="126"/>
      <c r="K92" s="126"/>
      <c r="L92" s="140" t="s">
        <v>365</v>
      </c>
      <c r="M92" s="140" t="s">
        <v>366</v>
      </c>
      <c r="N92" s="140" t="s">
        <v>365</v>
      </c>
      <c r="O92" s="140" t="s">
        <v>366</v>
      </c>
      <c r="P92" s="140" t="s">
        <v>365</v>
      </c>
      <c r="Q92" s="140" t="s">
        <v>366</v>
      </c>
      <c r="R92" s="140" t="s">
        <v>365</v>
      </c>
      <c r="S92" s="140" t="s">
        <v>367</v>
      </c>
      <c r="T92" s="140" t="s">
        <v>366</v>
      </c>
      <c r="U92" s="140" t="s">
        <v>365</v>
      </c>
      <c r="V92" s="140" t="s">
        <v>367</v>
      </c>
      <c r="W92" s="140" t="s">
        <v>366</v>
      </c>
    </row>
    <row r="93" spans="2:23" ht="18.75" customHeight="1" x14ac:dyDescent="0.2">
      <c r="B93" s="130" t="s">
        <v>402</v>
      </c>
      <c r="C93" s="136" t="s">
        <v>369</v>
      </c>
      <c r="D93" s="138"/>
      <c r="E93" s="138"/>
      <c r="F93" s="131">
        <v>2000</v>
      </c>
      <c r="G93" s="450" t="s">
        <v>386</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403</v>
      </c>
      <c r="C95" s="126"/>
      <c r="D95" s="126"/>
      <c r="E95" s="126"/>
      <c r="F95" s="126"/>
      <c r="G95" s="126"/>
      <c r="H95" s="134"/>
      <c r="I95" s="126"/>
      <c r="J95" s="126"/>
      <c r="K95" s="126"/>
      <c r="L95" s="448" t="s">
        <v>361</v>
      </c>
      <c r="M95" s="448"/>
      <c r="N95" s="448" t="s">
        <v>356</v>
      </c>
      <c r="O95" s="448"/>
      <c r="P95" s="448" t="s">
        <v>357</v>
      </c>
      <c r="Q95" s="448"/>
      <c r="R95" s="448" t="s">
        <v>358</v>
      </c>
      <c r="S95" s="448"/>
      <c r="T95" s="448"/>
      <c r="U95" s="448" t="s">
        <v>359</v>
      </c>
      <c r="V95" s="448"/>
      <c r="W95" s="448"/>
    </row>
    <row r="96" spans="2:23" ht="18.75" customHeight="1" x14ac:dyDescent="0.2">
      <c r="B96" s="444" t="s">
        <v>360</v>
      </c>
      <c r="C96" s="445"/>
      <c r="D96" s="135" t="s">
        <v>361</v>
      </c>
      <c r="E96" s="135" t="s">
        <v>356</v>
      </c>
      <c r="F96" s="135" t="s">
        <v>357</v>
      </c>
      <c r="G96" s="444" t="s">
        <v>364</v>
      </c>
      <c r="H96" s="445"/>
      <c r="I96" s="126"/>
      <c r="J96" s="126"/>
      <c r="K96" s="126"/>
      <c r="L96" s="140" t="s">
        <v>365</v>
      </c>
      <c r="M96" s="140" t="s">
        <v>366</v>
      </c>
      <c r="N96" s="140" t="s">
        <v>365</v>
      </c>
      <c r="O96" s="140" t="s">
        <v>366</v>
      </c>
      <c r="P96" s="140" t="s">
        <v>365</v>
      </c>
      <c r="Q96" s="140" t="s">
        <v>366</v>
      </c>
      <c r="R96" s="140" t="s">
        <v>365</v>
      </c>
      <c r="S96" s="140" t="s">
        <v>367</v>
      </c>
      <c r="T96" s="140" t="s">
        <v>366</v>
      </c>
      <c r="U96" s="140" t="s">
        <v>365</v>
      </c>
      <c r="V96" s="140" t="s">
        <v>367</v>
      </c>
      <c r="W96" s="140" t="s">
        <v>366</v>
      </c>
    </row>
    <row r="97" spans="2:23" ht="18.75" customHeight="1" x14ac:dyDescent="0.2">
      <c r="B97" s="130" t="s">
        <v>402</v>
      </c>
      <c r="C97" s="136" t="s">
        <v>369</v>
      </c>
      <c r="D97" s="138"/>
      <c r="E97" s="138"/>
      <c r="F97" s="131"/>
      <c r="G97" s="450" t="s">
        <v>386</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404</v>
      </c>
      <c r="C99" s="126"/>
      <c r="D99" s="126"/>
      <c r="E99" s="126"/>
      <c r="F99" s="126"/>
      <c r="G99" s="126"/>
      <c r="H99" s="134"/>
      <c r="I99" s="126"/>
      <c r="J99" s="126"/>
      <c r="K99" s="126"/>
      <c r="L99" s="448" t="s">
        <v>361</v>
      </c>
      <c r="M99" s="448"/>
      <c r="N99" s="448" t="s">
        <v>356</v>
      </c>
      <c r="O99" s="448"/>
      <c r="P99" s="448" t="s">
        <v>357</v>
      </c>
      <c r="Q99" s="448"/>
      <c r="R99" s="448" t="s">
        <v>358</v>
      </c>
      <c r="S99" s="448"/>
      <c r="T99" s="448"/>
      <c r="U99" s="448" t="s">
        <v>359</v>
      </c>
      <c r="V99" s="448"/>
      <c r="W99" s="448"/>
    </row>
    <row r="100" spans="2:23" ht="18.75" customHeight="1" x14ac:dyDescent="0.2">
      <c r="B100" s="444" t="s">
        <v>360</v>
      </c>
      <c r="C100" s="445"/>
      <c r="D100" s="135" t="s">
        <v>361</v>
      </c>
      <c r="E100" s="135" t="s">
        <v>356</v>
      </c>
      <c r="F100" s="135" t="s">
        <v>357</v>
      </c>
      <c r="G100" s="444" t="s">
        <v>364</v>
      </c>
      <c r="H100" s="445"/>
      <c r="I100" s="126"/>
      <c r="J100" s="126"/>
      <c r="K100" s="126"/>
      <c r="L100" s="140" t="s">
        <v>365</v>
      </c>
      <c r="M100" s="140" t="s">
        <v>366</v>
      </c>
      <c r="N100" s="140" t="s">
        <v>365</v>
      </c>
      <c r="O100" s="140" t="s">
        <v>366</v>
      </c>
      <c r="P100" s="140" t="s">
        <v>365</v>
      </c>
      <c r="Q100" s="140" t="s">
        <v>366</v>
      </c>
      <c r="R100" s="140" t="s">
        <v>365</v>
      </c>
      <c r="S100" s="140" t="s">
        <v>367</v>
      </c>
      <c r="T100" s="140" t="s">
        <v>366</v>
      </c>
      <c r="U100" s="140" t="s">
        <v>365</v>
      </c>
      <c r="V100" s="140" t="s">
        <v>367</v>
      </c>
      <c r="W100" s="140" t="s">
        <v>366</v>
      </c>
    </row>
    <row r="101" spans="2:23" ht="18.75" customHeight="1" x14ac:dyDescent="0.2">
      <c r="B101" s="130" t="s">
        <v>402</v>
      </c>
      <c r="C101" s="136" t="s">
        <v>369</v>
      </c>
      <c r="D101" s="138"/>
      <c r="E101" s="138"/>
      <c r="F101" s="131"/>
      <c r="G101" s="450" t="s">
        <v>386</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405</v>
      </c>
      <c r="C103" s="126"/>
      <c r="D103" s="126"/>
      <c r="E103" s="126"/>
      <c r="F103" s="126"/>
      <c r="G103" s="126"/>
      <c r="H103" s="134"/>
      <c r="I103" s="126"/>
      <c r="J103" s="126"/>
      <c r="K103" s="126"/>
      <c r="L103" s="448" t="s">
        <v>361</v>
      </c>
      <c r="M103" s="448"/>
      <c r="N103" s="448" t="s">
        <v>356</v>
      </c>
      <c r="O103" s="448"/>
      <c r="P103" s="448" t="s">
        <v>357</v>
      </c>
      <c r="Q103" s="448"/>
      <c r="R103" s="448" t="s">
        <v>358</v>
      </c>
      <c r="S103" s="448"/>
      <c r="T103" s="448"/>
      <c r="U103" s="448" t="s">
        <v>359</v>
      </c>
      <c r="V103" s="448"/>
      <c r="W103" s="448"/>
    </row>
    <row r="104" spans="2:23" ht="18.75" customHeight="1" x14ac:dyDescent="0.2">
      <c r="B104" s="444" t="s">
        <v>360</v>
      </c>
      <c r="C104" s="445"/>
      <c r="D104" s="135" t="s">
        <v>361</v>
      </c>
      <c r="E104" s="135" t="s">
        <v>356</v>
      </c>
      <c r="F104" s="135" t="s">
        <v>357</v>
      </c>
      <c r="G104" s="444" t="s">
        <v>364</v>
      </c>
      <c r="H104" s="445"/>
      <c r="I104" s="126"/>
      <c r="J104" s="126"/>
      <c r="K104" s="126"/>
      <c r="L104" s="140" t="s">
        <v>365</v>
      </c>
      <c r="M104" s="140" t="s">
        <v>366</v>
      </c>
      <c r="N104" s="140" t="s">
        <v>365</v>
      </c>
      <c r="O104" s="140" t="s">
        <v>366</v>
      </c>
      <c r="P104" s="140" t="s">
        <v>365</v>
      </c>
      <c r="Q104" s="140" t="s">
        <v>366</v>
      </c>
      <c r="R104" s="140" t="s">
        <v>365</v>
      </c>
      <c r="S104" s="140" t="s">
        <v>367</v>
      </c>
      <c r="T104" s="140" t="s">
        <v>366</v>
      </c>
      <c r="U104" s="140" t="s">
        <v>365</v>
      </c>
      <c r="V104" s="140" t="s">
        <v>367</v>
      </c>
      <c r="W104" s="140" t="s">
        <v>366</v>
      </c>
    </row>
    <row r="105" spans="2:23" ht="18.75" customHeight="1" x14ac:dyDescent="0.2">
      <c r="B105" s="130" t="s">
        <v>402</v>
      </c>
      <c r="C105" s="136" t="s">
        <v>369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406</v>
      </c>
      <c r="C107" s="126"/>
      <c r="D107" s="126"/>
      <c r="E107" s="126"/>
      <c r="F107" s="126"/>
      <c r="G107" s="126"/>
      <c r="H107" s="134"/>
      <c r="I107" s="126"/>
      <c r="J107" s="126"/>
      <c r="K107" s="126" t="s">
        <v>407</v>
      </c>
      <c r="L107" s="448" t="s">
        <v>361</v>
      </c>
      <c r="M107" s="448"/>
      <c r="N107" s="448" t="s">
        <v>356</v>
      </c>
      <c r="O107" s="448"/>
      <c r="P107" s="448" t="s">
        <v>357</v>
      </c>
      <c r="Q107" s="448"/>
      <c r="R107" s="448" t="s">
        <v>358</v>
      </c>
      <c r="S107" s="448"/>
      <c r="T107" s="448"/>
      <c r="U107" s="448" t="s">
        <v>359</v>
      </c>
      <c r="V107" s="448"/>
      <c r="W107" s="448"/>
    </row>
    <row r="108" spans="2:23" ht="18.75" customHeight="1" x14ac:dyDescent="0.2">
      <c r="B108" s="444" t="s">
        <v>360</v>
      </c>
      <c r="C108" s="445"/>
      <c r="D108" s="135" t="s">
        <v>361</v>
      </c>
      <c r="E108" s="135" t="s">
        <v>356</v>
      </c>
      <c r="F108" s="135" t="s">
        <v>357</v>
      </c>
      <c r="G108" s="444" t="s">
        <v>364</v>
      </c>
      <c r="H108" s="445"/>
      <c r="I108" s="126"/>
      <c r="J108" s="126"/>
      <c r="K108" s="126">
        <f>R10+R11+R12+R13+R14+R15+R16+R17+R18+R19+R20+R21+R22+R26+R27+R28+R32+R33+R34+R35+R36+R40+R41+R42+R43+R47+R48+R52+R53+R57+R58+R62+R63+R67+R68+R72+R73+R74+R75+R79+R80+R81+R82+R86+R87+R88+R89+R93+R97+R101+R105+R109</f>
        <v>250</v>
      </c>
      <c r="L108" s="140" t="s">
        <v>365</v>
      </c>
      <c r="M108" s="140" t="s">
        <v>366</v>
      </c>
      <c r="N108" s="140" t="s">
        <v>365</v>
      </c>
      <c r="O108" s="140" t="s">
        <v>366</v>
      </c>
      <c r="P108" s="140" t="s">
        <v>365</v>
      </c>
      <c r="Q108" s="140" t="s">
        <v>366</v>
      </c>
      <c r="R108" s="140" t="s">
        <v>365</v>
      </c>
      <c r="S108" s="140" t="s">
        <v>367</v>
      </c>
      <c r="T108" s="140" t="s">
        <v>366</v>
      </c>
      <c r="U108" s="140" t="s">
        <v>365</v>
      </c>
      <c r="V108" s="140" t="s">
        <v>367</v>
      </c>
      <c r="W108" s="140" t="s">
        <v>366</v>
      </c>
    </row>
    <row r="109" spans="2:23" ht="18.75" customHeight="1" x14ac:dyDescent="0.2">
      <c r="B109" s="130" t="s">
        <v>402</v>
      </c>
      <c r="C109" s="136" t="s">
        <v>369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36" zoomScaleNormal="100" zoomScaleSheetLayoutView="100" workbookViewId="0">
      <selection activeCell="N338" sqref="N338"/>
    </sheetView>
  </sheetViews>
  <sheetFormatPr defaultRowHeight="13.2" x14ac:dyDescent="0.2"/>
  <cols>
    <col min="1" max="7" width="13.554687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x14ac:dyDescent="0.2">
      <c r="A3" s="23"/>
      <c r="D3" s="154"/>
      <c r="G3" s="23"/>
    </row>
    <row r="4" spans="1:8" x14ac:dyDescent="0.2">
      <c r="A4" s="10" t="s">
        <v>13</v>
      </c>
    </row>
    <row r="5" spans="1:8" x14ac:dyDescent="0.2">
      <c r="A5" s="99" t="s">
        <v>14</v>
      </c>
    </row>
    <row r="6" spans="1:8" ht="13.5" customHeight="1" x14ac:dyDescent="0.2">
      <c r="A6" s="99"/>
    </row>
    <row r="7" spans="1:8" ht="13.5" customHeight="1" x14ac:dyDescent="0.2">
      <c r="A7" s="273" t="s">
        <v>15</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6" spans="1:8" x14ac:dyDescent="0.2">
      <c r="A16" s="155" t="s">
        <v>16</v>
      </c>
      <c r="B16" s="247" t="s">
        <v>17</v>
      </c>
      <c r="C16" s="248" t="s">
        <v>4</v>
      </c>
    </row>
    <row r="17" spans="1:7" ht="29.25" customHeight="1" x14ac:dyDescent="0.2">
      <c r="A17" s="103" t="s">
        <v>18</v>
      </c>
      <c r="B17" s="87" t="s">
        <v>19</v>
      </c>
      <c r="C17" s="258">
        <v>53</v>
      </c>
      <c r="D17" s="9"/>
      <c r="E17" s="9"/>
      <c r="F17" s="9"/>
      <c r="G17" s="9"/>
    </row>
    <row r="18" spans="1:7" x14ac:dyDescent="0.2">
      <c r="A18" s="104" t="s">
        <v>20</v>
      </c>
      <c r="B18" s="166">
        <f>F40</f>
        <v>4000</v>
      </c>
      <c r="C18" s="15"/>
      <c r="D18" s="9"/>
      <c r="E18" s="9"/>
      <c r="F18" s="9"/>
      <c r="G18" s="9"/>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59" t="s">
        <v>28</v>
      </c>
      <c r="B22" s="1" t="s">
        <v>29</v>
      </c>
      <c r="C22" s="75">
        <f>G88</f>
        <v>0</v>
      </c>
      <c r="D22" s="75">
        <f>F229</f>
        <v>4000</v>
      </c>
      <c r="E22" s="75">
        <f>F280</f>
        <v>0</v>
      </c>
      <c r="F22" s="75">
        <f>SUM(C22:E22)</f>
        <v>4000</v>
      </c>
      <c r="G22" s="23"/>
    </row>
    <row r="23" spans="1:7" ht="13.5" customHeight="1" x14ac:dyDescent="0.2">
      <c r="A23" s="260"/>
      <c r="B23" s="1" t="s">
        <v>30</v>
      </c>
      <c r="C23" s="75">
        <f>G89</f>
        <v>0</v>
      </c>
      <c r="D23" s="75">
        <f>F230</f>
        <v>0</v>
      </c>
      <c r="E23" s="75">
        <f>F281</f>
        <v>0</v>
      </c>
      <c r="F23" s="75">
        <f t="shared" ref="F23:F41" si="0">SUM(C23:E23)</f>
        <v>0</v>
      </c>
      <c r="G23" s="23"/>
    </row>
    <row r="24" spans="1:7" ht="13.5" customHeight="1" x14ac:dyDescent="0.2">
      <c r="A24" s="259" t="s">
        <v>31</v>
      </c>
      <c r="B24" s="1" t="s">
        <v>29</v>
      </c>
      <c r="C24" s="75">
        <f>F104</f>
        <v>0</v>
      </c>
      <c r="D24" s="75">
        <f>F248</f>
        <v>0</v>
      </c>
      <c r="E24" s="75">
        <f>F290</f>
        <v>0</v>
      </c>
      <c r="F24" s="75">
        <f t="shared" si="0"/>
        <v>0</v>
      </c>
      <c r="G24" s="23"/>
    </row>
    <row r="25" spans="1:7" ht="13.5" customHeight="1" x14ac:dyDescent="0.2">
      <c r="A25" s="260"/>
      <c r="B25" s="1" t="s">
        <v>30</v>
      </c>
      <c r="C25" s="75">
        <f>F105</f>
        <v>0</v>
      </c>
      <c r="D25" s="75">
        <f>F249</f>
        <v>0</v>
      </c>
      <c r="E25" s="75">
        <f>F291</f>
        <v>0</v>
      </c>
      <c r="F25" s="75">
        <f t="shared" si="0"/>
        <v>0</v>
      </c>
      <c r="G25" s="23"/>
    </row>
    <row r="26" spans="1:7" ht="13.5" customHeight="1" x14ac:dyDescent="0.2">
      <c r="A26" s="259" t="s">
        <v>32</v>
      </c>
      <c r="B26" s="1" t="s">
        <v>29</v>
      </c>
      <c r="C26" s="75">
        <f>F126</f>
        <v>0</v>
      </c>
      <c r="D26" s="75">
        <f>F267</f>
        <v>0</v>
      </c>
      <c r="E26" s="75">
        <f>F303</f>
        <v>0</v>
      </c>
      <c r="F26" s="75">
        <f t="shared" si="0"/>
        <v>0</v>
      </c>
      <c r="G26" s="23"/>
    </row>
    <row r="27" spans="1:7" ht="13.5" customHeight="1" x14ac:dyDescent="0.2">
      <c r="A27" s="260"/>
      <c r="B27" s="1" t="s">
        <v>30</v>
      </c>
      <c r="C27" s="75">
        <f>F127</f>
        <v>0</v>
      </c>
      <c r="D27" s="75">
        <f>F268</f>
        <v>0</v>
      </c>
      <c r="E27" s="75">
        <f>F304</f>
        <v>0</v>
      </c>
      <c r="F27" s="75">
        <f t="shared" si="0"/>
        <v>0</v>
      </c>
      <c r="G27" s="23"/>
    </row>
    <row r="28" spans="1:7" ht="13.5" customHeight="1" x14ac:dyDescent="0.2">
      <c r="A28" s="259" t="s">
        <v>33</v>
      </c>
      <c r="B28" s="1" t="s">
        <v>29</v>
      </c>
      <c r="C28" s="75">
        <f>F145</f>
        <v>0</v>
      </c>
      <c r="D28" s="75"/>
      <c r="E28" s="75">
        <f>F313</f>
        <v>0</v>
      </c>
      <c r="F28" s="75">
        <f t="shared" si="0"/>
        <v>0</v>
      </c>
      <c r="G28" s="23"/>
    </row>
    <row r="29" spans="1:7" ht="13.5" customHeight="1" x14ac:dyDescent="0.2">
      <c r="A29" s="260"/>
      <c r="B29" s="1" t="s">
        <v>30</v>
      </c>
      <c r="C29" s="75">
        <f>F146</f>
        <v>0</v>
      </c>
      <c r="D29" s="75"/>
      <c r="E29" s="75">
        <f>F314</f>
        <v>0</v>
      </c>
      <c r="F29" s="75">
        <f t="shared" si="0"/>
        <v>0</v>
      </c>
      <c r="G29" s="23"/>
    </row>
    <row r="30" spans="1:7" ht="13.5" customHeight="1" x14ac:dyDescent="0.2">
      <c r="A30" s="259" t="s">
        <v>34</v>
      </c>
      <c r="B30" s="1" t="s">
        <v>29</v>
      </c>
      <c r="C30" s="75">
        <f>F158</f>
        <v>0</v>
      </c>
      <c r="D30" s="75"/>
      <c r="E30" s="75"/>
      <c r="F30" s="75">
        <f t="shared" ref="F30:F37" si="1">SUM(C30:E30)</f>
        <v>0</v>
      </c>
      <c r="G30" s="23"/>
    </row>
    <row r="31" spans="1:7" ht="13.5" customHeight="1" x14ac:dyDescent="0.2">
      <c r="A31" s="260"/>
      <c r="B31" s="1" t="s">
        <v>30</v>
      </c>
      <c r="C31" s="75">
        <f>F159</f>
        <v>0</v>
      </c>
      <c r="D31" s="75"/>
      <c r="E31" s="75"/>
      <c r="F31" s="75">
        <f t="shared" si="1"/>
        <v>0</v>
      </c>
      <c r="G31" s="23"/>
    </row>
    <row r="32" spans="1:7" ht="13.5" customHeight="1" x14ac:dyDescent="0.2">
      <c r="A32" s="259" t="s">
        <v>35</v>
      </c>
      <c r="B32" s="1" t="s">
        <v>29</v>
      </c>
      <c r="C32" s="75">
        <f>F171</f>
        <v>0</v>
      </c>
      <c r="D32" s="75"/>
      <c r="E32" s="75"/>
      <c r="F32" s="75">
        <f t="shared" si="1"/>
        <v>0</v>
      </c>
      <c r="G32" s="23"/>
    </row>
    <row r="33" spans="1:7" ht="13.5" customHeight="1" x14ac:dyDescent="0.2">
      <c r="A33" s="260"/>
      <c r="B33" s="1" t="s">
        <v>30</v>
      </c>
      <c r="C33" s="75">
        <f>F172</f>
        <v>0</v>
      </c>
      <c r="D33" s="75"/>
      <c r="E33" s="75"/>
      <c r="F33" s="75">
        <f t="shared" si="1"/>
        <v>0</v>
      </c>
      <c r="G33" s="23"/>
    </row>
    <row r="34" spans="1:7" ht="13.5" customHeight="1" x14ac:dyDescent="0.2">
      <c r="A34" s="259" t="s">
        <v>36</v>
      </c>
      <c r="B34" s="1" t="s">
        <v>29</v>
      </c>
      <c r="C34" s="75">
        <f>F184</f>
        <v>0</v>
      </c>
      <c r="D34" s="75"/>
      <c r="E34" s="75"/>
      <c r="F34" s="75">
        <f t="shared" si="1"/>
        <v>0</v>
      </c>
      <c r="G34" s="23"/>
    </row>
    <row r="35" spans="1:7" ht="13.5" customHeight="1" x14ac:dyDescent="0.2">
      <c r="A35" s="260"/>
      <c r="B35" s="1" t="s">
        <v>30</v>
      </c>
      <c r="C35" s="75">
        <f>F185</f>
        <v>0</v>
      </c>
      <c r="D35" s="75"/>
      <c r="E35" s="75"/>
      <c r="F35" s="75">
        <f t="shared" si="1"/>
        <v>0</v>
      </c>
      <c r="G35" s="23"/>
    </row>
    <row r="36" spans="1:7" ht="13.5" customHeight="1" x14ac:dyDescent="0.2">
      <c r="A36" s="259" t="s">
        <v>37</v>
      </c>
      <c r="B36" s="1" t="s">
        <v>29</v>
      </c>
      <c r="C36" s="75">
        <f>F197</f>
        <v>0</v>
      </c>
      <c r="D36" s="75"/>
      <c r="E36" s="75"/>
      <c r="F36" s="75">
        <f t="shared" si="1"/>
        <v>0</v>
      </c>
      <c r="G36" s="23"/>
    </row>
    <row r="37" spans="1:7" ht="13.5" customHeight="1" x14ac:dyDescent="0.2">
      <c r="A37" s="260"/>
      <c r="B37" s="1" t="s">
        <v>30</v>
      </c>
      <c r="C37" s="75">
        <f>F198</f>
        <v>0</v>
      </c>
      <c r="D37" s="75"/>
      <c r="E37" s="75"/>
      <c r="F37" s="75">
        <f t="shared" si="1"/>
        <v>0</v>
      </c>
      <c r="G37" s="23"/>
    </row>
    <row r="38" spans="1:7" ht="13.5" customHeight="1" x14ac:dyDescent="0.2">
      <c r="A38" s="259" t="s">
        <v>38</v>
      </c>
      <c r="B38" s="1" t="s">
        <v>29</v>
      </c>
      <c r="C38" s="75">
        <f>F210</f>
        <v>0</v>
      </c>
      <c r="D38" s="75"/>
      <c r="E38" s="75">
        <f>F323</f>
        <v>0</v>
      </c>
      <c r="F38" s="75">
        <f t="shared" si="0"/>
        <v>0</v>
      </c>
      <c r="G38" s="23"/>
    </row>
    <row r="39" spans="1:7" ht="13.5" customHeight="1" x14ac:dyDescent="0.2">
      <c r="A39" s="260"/>
      <c r="B39" s="1" t="s">
        <v>30</v>
      </c>
      <c r="C39" s="75">
        <f>F211</f>
        <v>0</v>
      </c>
      <c r="D39" s="75"/>
      <c r="E39" s="75">
        <f>F324</f>
        <v>0</v>
      </c>
      <c r="F39" s="75">
        <f t="shared" si="0"/>
        <v>0</v>
      </c>
      <c r="G39" s="23"/>
    </row>
    <row r="40" spans="1:7" ht="13.5" customHeight="1" x14ac:dyDescent="0.2">
      <c r="A40" s="259" t="s">
        <v>39</v>
      </c>
      <c r="B40" s="1" t="s">
        <v>29</v>
      </c>
      <c r="C40" s="75">
        <f>SUM(C22,C24,C26,C28,C30,C32,C34,C36,C38)</f>
        <v>0</v>
      </c>
      <c r="D40" s="75">
        <f t="shared" ref="D40:E40" si="2">SUM(D22,D24,D26,D28,D30,D32,D34,D36,D38)</f>
        <v>4000</v>
      </c>
      <c r="E40" s="75">
        <f t="shared" si="2"/>
        <v>0</v>
      </c>
      <c r="F40" s="75">
        <f t="shared" si="0"/>
        <v>4000</v>
      </c>
      <c r="G40" s="23"/>
    </row>
    <row r="41" spans="1:7" ht="13.5" customHeight="1" x14ac:dyDescent="0.2">
      <c r="A41" s="260"/>
      <c r="B41" s="1" t="s">
        <v>30</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40</v>
      </c>
      <c r="E42" s="272"/>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41</v>
      </c>
      <c r="G46" s="6"/>
    </row>
    <row r="47" spans="1:7" ht="13.5" hidden="1" customHeight="1" x14ac:dyDescent="0.2">
      <c r="A47" s="265" t="s">
        <v>42</v>
      </c>
      <c r="B47" s="266"/>
      <c r="C47" s="47" t="s">
        <v>43</v>
      </c>
      <c r="D47" s="47" t="s">
        <v>44</v>
      </c>
      <c r="E47" s="47" t="s">
        <v>45</v>
      </c>
      <c r="F47" s="47" t="s">
        <v>46</v>
      </c>
      <c r="G47" s="4" t="s">
        <v>27</v>
      </c>
    </row>
    <row r="48" spans="1:7" ht="13.5" hidden="1" customHeight="1" x14ac:dyDescent="0.2">
      <c r="A48" s="261" t="s">
        <v>47</v>
      </c>
      <c r="B48" s="167" t="s">
        <v>48</v>
      </c>
      <c r="C48" s="257"/>
      <c r="D48" s="257"/>
      <c r="E48" s="257"/>
      <c r="F48" s="257"/>
      <c r="G48" s="78" t="str">
        <f>IF(ISERROR(SUM(C50:F50)/SUM(C49:F49))," ",(SUM(C50:F50)/SUM(C49:F49)))</f>
        <v xml:space="preserve"> </v>
      </c>
    </row>
    <row r="49" spans="1:7" ht="13.5" hidden="1" customHeight="1" x14ac:dyDescent="0.2">
      <c r="A49" s="262"/>
      <c r="B49" s="168" t="s">
        <v>49</v>
      </c>
      <c r="C49" s="75"/>
      <c r="D49" s="75"/>
      <c r="E49" s="75"/>
      <c r="F49" s="75"/>
      <c r="G49" s="78">
        <f>SUM(C49:F49)</f>
        <v>0</v>
      </c>
    </row>
    <row r="50" spans="1:7" ht="13.5" hidden="1" customHeight="1" x14ac:dyDescent="0.2">
      <c r="A50" s="263"/>
      <c r="B50" s="167" t="s">
        <v>50</v>
      </c>
      <c r="C50" s="75">
        <f t="shared" ref="C50:F50" si="4">C48*C49</f>
        <v>0</v>
      </c>
      <c r="D50" s="75">
        <f t="shared" si="4"/>
        <v>0</v>
      </c>
      <c r="E50" s="75">
        <f t="shared" si="4"/>
        <v>0</v>
      </c>
      <c r="F50" s="75">
        <f t="shared" si="4"/>
        <v>0</v>
      </c>
      <c r="G50" s="78">
        <f>SUM(C50:F50)</f>
        <v>0</v>
      </c>
    </row>
    <row r="51" spans="1:7" ht="13.5" hidden="1" customHeight="1" x14ac:dyDescent="0.2">
      <c r="A51" s="261" t="s">
        <v>51</v>
      </c>
      <c r="B51" s="167" t="s">
        <v>48</v>
      </c>
      <c r="C51" s="257"/>
      <c r="D51" s="257"/>
      <c r="E51" s="257"/>
      <c r="F51" s="257"/>
      <c r="G51" s="78" t="str">
        <f>IF(ISERROR(SUM(C53:F53)/SUM(C52:F52))," ",(SUM(C53:F53)/SUM(C52:F52)))</f>
        <v xml:space="preserve"> </v>
      </c>
    </row>
    <row r="52" spans="1:7" ht="13.5" hidden="1" customHeight="1" x14ac:dyDescent="0.2">
      <c r="A52" s="262"/>
      <c r="B52" s="167" t="s">
        <v>49</v>
      </c>
      <c r="C52" s="75"/>
      <c r="D52" s="75"/>
      <c r="E52" s="75"/>
      <c r="F52" s="75"/>
      <c r="G52" s="78">
        <f>SUM(C52:F52)</f>
        <v>0</v>
      </c>
    </row>
    <row r="53" spans="1:7" ht="13.5" hidden="1" customHeight="1" x14ac:dyDescent="0.2">
      <c r="A53" s="263"/>
      <c r="B53" s="167" t="s">
        <v>50</v>
      </c>
      <c r="C53" s="75">
        <f>C51*C52</f>
        <v>0</v>
      </c>
      <c r="D53" s="75">
        <f t="shared" ref="D53:F53" si="5">D51*D52</f>
        <v>0</v>
      </c>
      <c r="E53" s="75">
        <f t="shared" si="5"/>
        <v>0</v>
      </c>
      <c r="F53" s="75">
        <f t="shared" si="5"/>
        <v>0</v>
      </c>
      <c r="G53" s="78">
        <f>SUM(C53:F53)</f>
        <v>0</v>
      </c>
    </row>
    <row r="54" spans="1:7" ht="13.5" hidden="1" customHeight="1" x14ac:dyDescent="0.2">
      <c r="A54" s="261" t="s">
        <v>52</v>
      </c>
      <c r="B54" s="167" t="s">
        <v>48</v>
      </c>
      <c r="C54" s="257"/>
      <c r="D54" s="257"/>
      <c r="E54" s="257"/>
      <c r="F54" s="257"/>
      <c r="G54" s="78" t="str">
        <f>IF(ISERROR(SUM(C56:F56)/SUM(C55:F55))," ",(SUM(C56:F56)/SUM(C55:F55)))</f>
        <v xml:space="preserve"> </v>
      </c>
    </row>
    <row r="55" spans="1:7" ht="13.5" hidden="1" customHeight="1" x14ac:dyDescent="0.2">
      <c r="A55" s="262"/>
      <c r="B55" s="167" t="s">
        <v>49</v>
      </c>
      <c r="C55" s="75"/>
      <c r="D55" s="75"/>
      <c r="E55" s="75"/>
      <c r="F55" s="75"/>
      <c r="G55" s="78">
        <f>SUM(C55:F55)</f>
        <v>0</v>
      </c>
    </row>
    <row r="56" spans="1:7" ht="13.5" hidden="1" customHeight="1" x14ac:dyDescent="0.2">
      <c r="A56" s="263"/>
      <c r="B56" s="167" t="s">
        <v>50</v>
      </c>
      <c r="C56" s="75">
        <f>C54*C55</f>
        <v>0</v>
      </c>
      <c r="D56" s="75">
        <f t="shared" ref="D56:F56" si="6">D54*D55</f>
        <v>0</v>
      </c>
      <c r="E56" s="75">
        <f t="shared" si="6"/>
        <v>0</v>
      </c>
      <c r="F56" s="75">
        <f t="shared" si="6"/>
        <v>0</v>
      </c>
      <c r="G56" s="249">
        <f>SUM(C56:F56)</f>
        <v>0</v>
      </c>
    </row>
    <row r="57" spans="1:7" ht="13.5" hidden="1" customHeight="1" x14ac:dyDescent="0.2">
      <c r="A57" s="261" t="s">
        <v>53</v>
      </c>
      <c r="B57" s="167" t="s">
        <v>48</v>
      </c>
      <c r="C57" s="257"/>
      <c r="D57" s="257"/>
      <c r="E57" s="257"/>
      <c r="F57" s="257"/>
      <c r="G57" s="78" t="str">
        <f>IF(ISERROR(SUM(C59:F59)/SUM(C58:F58))," ",(SUM(C59:F59)/SUM(C58:F58)))</f>
        <v xml:space="preserve"> </v>
      </c>
    </row>
    <row r="58" spans="1:7" ht="13.5" hidden="1" customHeight="1" x14ac:dyDescent="0.2">
      <c r="A58" s="262"/>
      <c r="B58" s="167" t="s">
        <v>49</v>
      </c>
      <c r="C58" s="75"/>
      <c r="D58" s="75"/>
      <c r="E58" s="75"/>
      <c r="F58" s="75"/>
      <c r="G58" s="78">
        <f>SUM(C58:F58)</f>
        <v>0</v>
      </c>
    </row>
    <row r="59" spans="1:7" ht="13.5" hidden="1" customHeight="1" x14ac:dyDescent="0.2">
      <c r="A59" s="263"/>
      <c r="B59" s="167" t="s">
        <v>50</v>
      </c>
      <c r="C59" s="75">
        <f>C57*C58</f>
        <v>0</v>
      </c>
      <c r="D59" s="75">
        <f t="shared" ref="D59:F59" si="7">D57*D58</f>
        <v>0</v>
      </c>
      <c r="E59" s="75">
        <f t="shared" si="7"/>
        <v>0</v>
      </c>
      <c r="F59" s="75">
        <f t="shared" si="7"/>
        <v>0</v>
      </c>
      <c r="G59" s="249">
        <f>SUM(C59:F59)</f>
        <v>0</v>
      </c>
    </row>
    <row r="60" spans="1:7" ht="13.5" hidden="1" customHeight="1" x14ac:dyDescent="0.2">
      <c r="A60" s="261" t="s">
        <v>54</v>
      </c>
      <c r="B60" s="167" t="s">
        <v>48</v>
      </c>
      <c r="C60" s="257"/>
      <c r="D60" s="257"/>
      <c r="E60" s="257"/>
      <c r="F60" s="76"/>
      <c r="G60" s="78" t="str">
        <f>IF(ISERROR(SUM(C62:F62)/SUM(C61:F61))," ",(SUM(C62:F62)/SUM(C61:F61)))</f>
        <v xml:space="preserve"> </v>
      </c>
    </row>
    <row r="61" spans="1:7" ht="13.5" hidden="1" customHeight="1" x14ac:dyDescent="0.2">
      <c r="A61" s="262"/>
      <c r="B61" s="167" t="s">
        <v>49</v>
      </c>
      <c r="C61" s="75"/>
      <c r="D61" s="75"/>
      <c r="E61" s="75"/>
      <c r="F61" s="76"/>
      <c r="G61" s="78">
        <f>SUM(C61:F61)</f>
        <v>0</v>
      </c>
    </row>
    <row r="62" spans="1:7" ht="13.5" hidden="1" customHeight="1" x14ac:dyDescent="0.2">
      <c r="A62" s="263"/>
      <c r="B62" s="167" t="s">
        <v>50</v>
      </c>
      <c r="C62" s="75">
        <f>C60*C61</f>
        <v>0</v>
      </c>
      <c r="D62" s="75">
        <f t="shared" ref="D62:F62" si="8">D60*D61</f>
        <v>0</v>
      </c>
      <c r="E62" s="75">
        <f t="shared" si="8"/>
        <v>0</v>
      </c>
      <c r="F62" s="75">
        <f t="shared" si="8"/>
        <v>0</v>
      </c>
      <c r="G62" s="249">
        <f>SUM(C62:F62)</f>
        <v>0</v>
      </c>
    </row>
    <row r="63" spans="1:7" ht="13.5" hidden="1" customHeight="1" x14ac:dyDescent="0.2">
      <c r="A63" s="261" t="s">
        <v>55</v>
      </c>
      <c r="B63" s="167" t="s">
        <v>48</v>
      </c>
      <c r="C63" s="257"/>
      <c r="D63" s="257"/>
      <c r="E63" s="257"/>
      <c r="F63" s="76"/>
      <c r="G63" s="78" t="str">
        <f>IF(ISERROR(SUM(C65:F65)/SUM(C64:F64))," ",(SUM(C65:F65)/SUM(C64:F64)))</f>
        <v xml:space="preserve"> </v>
      </c>
    </row>
    <row r="64" spans="1:7" ht="13.5" hidden="1" customHeight="1" x14ac:dyDescent="0.2">
      <c r="A64" s="262"/>
      <c r="B64" s="167" t="s">
        <v>49</v>
      </c>
      <c r="C64" s="75"/>
      <c r="D64" s="75"/>
      <c r="E64" s="75"/>
      <c r="F64" s="76"/>
      <c r="G64" s="78">
        <f>SUM(C64:F64)</f>
        <v>0</v>
      </c>
    </row>
    <row r="65" spans="1:7" ht="13.5" hidden="1" customHeight="1" x14ac:dyDescent="0.2">
      <c r="A65" s="263"/>
      <c r="B65" s="167" t="s">
        <v>50</v>
      </c>
      <c r="C65" s="75">
        <f>C63*C64</f>
        <v>0</v>
      </c>
      <c r="D65" s="75">
        <f t="shared" ref="D65:F65" si="9">D63*D64</f>
        <v>0</v>
      </c>
      <c r="E65" s="75">
        <f t="shared" si="9"/>
        <v>0</v>
      </c>
      <c r="F65" s="75">
        <f t="shared" si="9"/>
        <v>0</v>
      </c>
      <c r="G65" s="249">
        <f>SUM(C65:F65)</f>
        <v>0</v>
      </c>
    </row>
    <row r="66" spans="1:7" ht="13.5" hidden="1" customHeight="1" x14ac:dyDescent="0.2">
      <c r="A66" s="261" t="s">
        <v>56</v>
      </c>
      <c r="B66" s="167" t="s">
        <v>48</v>
      </c>
      <c r="C66" s="76"/>
      <c r="D66" s="76"/>
      <c r="E66" s="76"/>
      <c r="F66" s="257"/>
      <c r="G66" s="78" t="str">
        <f>IF(ISERROR(SUM(C68:F68)/SUM(C67:F67))," ",(SUM(C68:F68)/SUM(C67:F67)))</f>
        <v xml:space="preserve"> </v>
      </c>
    </row>
    <row r="67" spans="1:7" ht="13.5" hidden="1" customHeight="1" x14ac:dyDescent="0.2">
      <c r="A67" s="262"/>
      <c r="B67" s="167" t="s">
        <v>49</v>
      </c>
      <c r="C67" s="76"/>
      <c r="D67" s="76"/>
      <c r="E67" s="76"/>
      <c r="F67" s="75"/>
      <c r="G67" s="78">
        <f>SUM(C67:F67)</f>
        <v>0</v>
      </c>
    </row>
    <row r="68" spans="1:7" ht="13.5" hidden="1" customHeight="1" x14ac:dyDescent="0.2">
      <c r="A68" s="263"/>
      <c r="B68" s="167" t="s">
        <v>50</v>
      </c>
      <c r="C68" s="75">
        <f>C66*C67</f>
        <v>0</v>
      </c>
      <c r="D68" s="75">
        <f t="shared" ref="D68:F68" si="10">D66*D67</f>
        <v>0</v>
      </c>
      <c r="E68" s="75">
        <f t="shared" si="10"/>
        <v>0</v>
      </c>
      <c r="F68" s="75">
        <f t="shared" si="10"/>
        <v>0</v>
      </c>
      <c r="G68" s="249">
        <f>SUM(C68:F68)</f>
        <v>0</v>
      </c>
    </row>
    <row r="69" spans="1:7" ht="13.5" hidden="1" customHeight="1" x14ac:dyDescent="0.2">
      <c r="A69" s="261" t="s">
        <v>57</v>
      </c>
      <c r="B69" s="167" t="s">
        <v>48</v>
      </c>
      <c r="C69" s="257"/>
      <c r="D69" s="257"/>
      <c r="E69" s="257"/>
      <c r="F69" s="76"/>
      <c r="G69" s="78" t="str">
        <f>IF(ISERROR(SUM(C71:F71)/SUM(C70:F70))," ",(SUM(C71:F71)/SUM(C70:F70)))</f>
        <v xml:space="preserve"> </v>
      </c>
    </row>
    <row r="70" spans="1:7" ht="13.5" hidden="1" customHeight="1" x14ac:dyDescent="0.2">
      <c r="A70" s="262"/>
      <c r="B70" s="167" t="s">
        <v>49</v>
      </c>
      <c r="C70" s="75"/>
      <c r="D70" s="75"/>
      <c r="E70" s="75"/>
      <c r="F70" s="76"/>
      <c r="G70" s="78">
        <f>SUM(C70:F70)</f>
        <v>0</v>
      </c>
    </row>
    <row r="71" spans="1:7" ht="13.5" hidden="1" customHeight="1" x14ac:dyDescent="0.2">
      <c r="A71" s="263"/>
      <c r="B71" s="167" t="s">
        <v>50</v>
      </c>
      <c r="C71" s="75">
        <f>C69*C70</f>
        <v>0</v>
      </c>
      <c r="D71" s="75">
        <f t="shared" ref="D71:F71" si="11">D69*D70</f>
        <v>0</v>
      </c>
      <c r="E71" s="75">
        <f t="shared" si="11"/>
        <v>0</v>
      </c>
      <c r="F71" s="75">
        <f t="shared" si="11"/>
        <v>0</v>
      </c>
      <c r="G71" s="249">
        <f>SUM(C71:F71)</f>
        <v>0</v>
      </c>
    </row>
    <row r="72" spans="1:7" ht="13.5" hidden="1" customHeight="1" x14ac:dyDescent="0.2">
      <c r="A72" s="261" t="s">
        <v>58</v>
      </c>
      <c r="B72" s="167" t="s">
        <v>48</v>
      </c>
      <c r="C72" s="257"/>
      <c r="D72" s="257"/>
      <c r="E72" s="257"/>
      <c r="F72" s="76"/>
      <c r="G72" s="78" t="str">
        <f>IF(ISERROR(SUM(C74:F74)/SUM(C73:F73))," ",(SUM(C74:F74)/SUM(C73:F73)))</f>
        <v xml:space="preserve"> </v>
      </c>
    </row>
    <row r="73" spans="1:7" ht="13.5" hidden="1" customHeight="1" x14ac:dyDescent="0.2">
      <c r="A73" s="262"/>
      <c r="B73" s="167" t="s">
        <v>49</v>
      </c>
      <c r="C73" s="75"/>
      <c r="D73" s="75"/>
      <c r="E73" s="75"/>
      <c r="F73" s="76"/>
      <c r="G73" s="78">
        <f>SUM(C73:F73)</f>
        <v>0</v>
      </c>
    </row>
    <row r="74" spans="1:7" ht="13.5" hidden="1" customHeight="1" x14ac:dyDescent="0.2">
      <c r="A74" s="263"/>
      <c r="B74" s="167" t="s">
        <v>50</v>
      </c>
      <c r="C74" s="75">
        <f>C72*C73</f>
        <v>0</v>
      </c>
      <c r="D74" s="75">
        <f t="shared" ref="D74:F74" si="12">D72*D73</f>
        <v>0</v>
      </c>
      <c r="E74" s="75">
        <f t="shared" si="12"/>
        <v>0</v>
      </c>
      <c r="F74" s="75">
        <f t="shared" si="12"/>
        <v>0</v>
      </c>
      <c r="G74" s="249">
        <f>SUM(C74:F74)</f>
        <v>0</v>
      </c>
    </row>
    <row r="75" spans="1:7" ht="13.5" hidden="1" customHeight="1" x14ac:dyDescent="0.2">
      <c r="A75" s="261" t="s">
        <v>59</v>
      </c>
      <c r="B75" s="167" t="s">
        <v>48</v>
      </c>
      <c r="C75" s="76"/>
      <c r="D75" s="76"/>
      <c r="E75" s="76"/>
      <c r="F75" s="257"/>
      <c r="G75" s="78" t="str">
        <f>IF(ISERROR(SUM(C77:F77)/SUM(C76:F76))," ",(SUM(C77:F77)/SUM(C76:F76)))</f>
        <v xml:space="preserve"> </v>
      </c>
    </row>
    <row r="76" spans="1:7" ht="13.5" hidden="1" customHeight="1" x14ac:dyDescent="0.2">
      <c r="A76" s="262"/>
      <c r="B76" s="167" t="s">
        <v>49</v>
      </c>
      <c r="C76" s="76"/>
      <c r="D76" s="76"/>
      <c r="E76" s="76"/>
      <c r="F76" s="75"/>
      <c r="G76" s="78">
        <f>SUM(C76:F76)</f>
        <v>0</v>
      </c>
    </row>
    <row r="77" spans="1:7" ht="13.5" hidden="1" customHeight="1" x14ac:dyDescent="0.2">
      <c r="A77" s="263"/>
      <c r="B77" s="167" t="s">
        <v>50</v>
      </c>
      <c r="C77" s="75">
        <f>C75*C76</f>
        <v>0</v>
      </c>
      <c r="D77" s="75">
        <f t="shared" ref="D77:F77" si="13">D75*D76</f>
        <v>0</v>
      </c>
      <c r="E77" s="75">
        <f t="shared" si="13"/>
        <v>0</v>
      </c>
      <c r="F77" s="75">
        <f t="shared" si="13"/>
        <v>0</v>
      </c>
      <c r="G77" s="249">
        <f>SUM(C77:F77)</f>
        <v>0</v>
      </c>
    </row>
    <row r="78" spans="1:7" ht="13.5" hidden="1" customHeight="1" x14ac:dyDescent="0.2">
      <c r="A78" s="261" t="s">
        <v>60</v>
      </c>
      <c r="B78" s="167" t="s">
        <v>48</v>
      </c>
      <c r="C78" s="257"/>
      <c r="D78" s="257"/>
      <c r="E78" s="257"/>
      <c r="F78" s="76"/>
      <c r="G78" s="78" t="str">
        <f>IF(ISERROR(SUM(C80:F80)/SUM(C79:F79))," ",(SUM(C80:F80)/SUM(C79:F79)))</f>
        <v xml:space="preserve"> </v>
      </c>
    </row>
    <row r="79" spans="1:7" ht="13.5" hidden="1" customHeight="1" x14ac:dyDescent="0.2">
      <c r="A79" s="262"/>
      <c r="B79" s="167" t="s">
        <v>49</v>
      </c>
      <c r="C79" s="75"/>
      <c r="D79" s="75"/>
      <c r="E79" s="75"/>
      <c r="F79" s="76"/>
      <c r="G79" s="78">
        <f>SUM(C79:F79)</f>
        <v>0</v>
      </c>
    </row>
    <row r="80" spans="1:7" ht="13.5" hidden="1" customHeight="1" x14ac:dyDescent="0.2">
      <c r="A80" s="263"/>
      <c r="B80" s="167" t="s">
        <v>50</v>
      </c>
      <c r="C80" s="75">
        <f>C78*C79</f>
        <v>0</v>
      </c>
      <c r="D80" s="75">
        <f t="shared" ref="D80:F80" si="14">D78*D79</f>
        <v>0</v>
      </c>
      <c r="E80" s="75">
        <f t="shared" si="14"/>
        <v>0</v>
      </c>
      <c r="F80" s="75">
        <f t="shared" si="14"/>
        <v>0</v>
      </c>
      <c r="G80" s="249">
        <f>SUM(C80:F80)</f>
        <v>0</v>
      </c>
    </row>
    <row r="81" spans="1:7" ht="13.5" hidden="1" customHeight="1" x14ac:dyDescent="0.2">
      <c r="A81" s="261" t="s">
        <v>61</v>
      </c>
      <c r="B81" s="167" t="s">
        <v>48</v>
      </c>
      <c r="C81" s="257"/>
      <c r="D81" s="257"/>
      <c r="E81" s="257"/>
      <c r="F81" s="76"/>
      <c r="G81" s="78" t="str">
        <f>IF(ISERROR(SUM(C83:F83)/SUM(C82:F82))," ",(SUM(C83:F83)/SUM(C82:F82)))</f>
        <v xml:space="preserve"> </v>
      </c>
    </row>
    <row r="82" spans="1:7" ht="13.5" hidden="1" customHeight="1" x14ac:dyDescent="0.2">
      <c r="A82" s="262"/>
      <c r="B82" s="167" t="s">
        <v>49</v>
      </c>
      <c r="C82" s="75"/>
      <c r="D82" s="75"/>
      <c r="E82" s="75"/>
      <c r="F82" s="76"/>
      <c r="G82" s="78">
        <f>SUM(C82:F82)</f>
        <v>0</v>
      </c>
    </row>
    <row r="83" spans="1:7" ht="13.5" hidden="1" customHeight="1" x14ac:dyDescent="0.2">
      <c r="A83" s="263"/>
      <c r="B83" s="167" t="s">
        <v>50</v>
      </c>
      <c r="C83" s="75">
        <f>C81*C82</f>
        <v>0</v>
      </c>
      <c r="D83" s="75">
        <f t="shared" ref="D83:F83" si="15">D81*D82</f>
        <v>0</v>
      </c>
      <c r="E83" s="75">
        <f t="shared" si="15"/>
        <v>0</v>
      </c>
      <c r="F83" s="75">
        <f t="shared" si="15"/>
        <v>0</v>
      </c>
      <c r="G83" s="249">
        <f>SUM(C83:F83)</f>
        <v>0</v>
      </c>
    </row>
    <row r="84" spans="1:7" ht="13.5" hidden="1" customHeight="1" x14ac:dyDescent="0.2">
      <c r="A84" s="261" t="s">
        <v>62</v>
      </c>
      <c r="B84" s="167" t="s">
        <v>48</v>
      </c>
      <c r="C84" s="76"/>
      <c r="D84" s="76"/>
      <c r="E84" s="76"/>
      <c r="F84" s="257"/>
      <c r="G84" s="78" t="str">
        <f>IF(ISERROR(SUM(C86:F86)/SUM(C85:F85))," ",(SUM(C86:F86)/SUM(C85:F85)))</f>
        <v xml:space="preserve"> </v>
      </c>
    </row>
    <row r="85" spans="1:7" ht="13.5" hidden="1" customHeight="1" x14ac:dyDescent="0.2">
      <c r="A85" s="262"/>
      <c r="B85" s="167" t="s">
        <v>49</v>
      </c>
      <c r="C85" s="76"/>
      <c r="D85" s="76"/>
      <c r="E85" s="76"/>
      <c r="F85" s="75"/>
      <c r="G85" s="78">
        <f>SUM(C85:F85)</f>
        <v>0</v>
      </c>
    </row>
    <row r="86" spans="1:7" ht="13.5" hidden="1" customHeight="1" x14ac:dyDescent="0.2">
      <c r="A86" s="263"/>
      <c r="B86" s="169" t="s">
        <v>50</v>
      </c>
      <c r="C86" s="80">
        <f>C84*C85</f>
        <v>0</v>
      </c>
      <c r="D86" s="80">
        <f t="shared" ref="D86:F86" si="16">D84*D85</f>
        <v>0</v>
      </c>
      <c r="E86" s="80">
        <f t="shared" si="16"/>
        <v>0</v>
      </c>
      <c r="F86" s="80">
        <f t="shared" si="16"/>
        <v>0</v>
      </c>
      <c r="G86" s="79">
        <f>SUM(C86:F86)</f>
        <v>0</v>
      </c>
    </row>
    <row r="87" spans="1:7" ht="13.5" hidden="1" customHeight="1" x14ac:dyDescent="0.2">
      <c r="A87" s="264" t="s">
        <v>27</v>
      </c>
      <c r="B87" s="167" t="s">
        <v>48</v>
      </c>
      <c r="C87" s="76"/>
      <c r="D87" s="76"/>
      <c r="E87" s="76"/>
      <c r="F87" s="81"/>
      <c r="G87" s="75" t="str">
        <f>IF(ISERROR(G89/G88)," ",(G89/G88))</f>
        <v xml:space="preserve"> </v>
      </c>
    </row>
    <row r="88" spans="1:7" ht="13.5" hidden="1" customHeight="1" x14ac:dyDescent="0.2">
      <c r="A88" s="262"/>
      <c r="B88" s="169" t="s">
        <v>49</v>
      </c>
      <c r="C88" s="76"/>
      <c r="D88" s="76"/>
      <c r="E88" s="76"/>
      <c r="F88" s="76"/>
      <c r="G88" s="65">
        <f>SUM(G49,G52,G55,G58,G61,G64,G67,G70,G73,G76,G79,G82,G85)</f>
        <v>0</v>
      </c>
    </row>
    <row r="89" spans="1:7" ht="13.5" hidden="1" customHeight="1" x14ac:dyDescent="0.2">
      <c r="A89" s="263"/>
      <c r="B89" s="169" t="s">
        <v>50</v>
      </c>
      <c r="C89" s="76"/>
      <c r="D89" s="76"/>
      <c r="E89" s="76"/>
      <c r="F89" s="76"/>
      <c r="G89" s="75">
        <f>SUM(G50,G53,G56,G59,G62,G65,G68,G71,G74,G77,G80,G83,G86)</f>
        <v>0</v>
      </c>
    </row>
    <row r="90" spans="1:7" ht="13.5" hidden="1" customHeight="1" x14ac:dyDescent="0.2">
      <c r="A90" s="170" t="s">
        <v>63</v>
      </c>
      <c r="B90" s="170"/>
    </row>
    <row r="91" spans="1:7" ht="13.5" hidden="1" customHeight="1" x14ac:dyDescent="0.2">
      <c r="A91" s="170"/>
      <c r="B91" s="170"/>
    </row>
    <row r="92" spans="1:7" ht="13.5" hidden="1" customHeight="1" x14ac:dyDescent="0.2">
      <c r="A92" s="170" t="s">
        <v>64</v>
      </c>
      <c r="B92" s="170"/>
      <c r="G92" s="6"/>
    </row>
    <row r="93" spans="1:7" ht="13.5" hidden="1" customHeight="1" x14ac:dyDescent="0.2">
      <c r="A93" s="267" t="s">
        <v>42</v>
      </c>
      <c r="B93" s="268"/>
      <c r="C93" s="47" t="s">
        <v>65</v>
      </c>
      <c r="D93" s="68"/>
      <c r="E93" s="47" t="s">
        <v>46</v>
      </c>
      <c r="F93" s="4" t="s">
        <v>27</v>
      </c>
      <c r="G93" s="23"/>
    </row>
    <row r="94" spans="1:7" ht="13.5" hidden="1" customHeight="1" x14ac:dyDescent="0.2">
      <c r="A94" s="264" t="s">
        <v>51</v>
      </c>
      <c r="B94" s="167" t="s">
        <v>48</v>
      </c>
      <c r="C94" s="257"/>
      <c r="D94" s="76"/>
      <c r="E94" s="257"/>
      <c r="F94" s="78" t="str">
        <f>IF(ISERROR(SUM(C96:E96)/SUM(C95:E95))," ",(SUM(C96:E96)/SUM(C95:E95)))</f>
        <v xml:space="preserve"> </v>
      </c>
      <c r="G94" s="119"/>
    </row>
    <row r="95" spans="1:7" ht="13.5" hidden="1" customHeight="1" x14ac:dyDescent="0.2">
      <c r="A95" s="262"/>
      <c r="B95" s="167" t="s">
        <v>49</v>
      </c>
      <c r="C95" s="75"/>
      <c r="D95" s="76"/>
      <c r="E95" s="75"/>
      <c r="F95" s="78">
        <f>SUM(C95:E95)</f>
        <v>0</v>
      </c>
      <c r="G95" s="119"/>
    </row>
    <row r="96" spans="1:7" ht="13.5" hidden="1" customHeight="1" x14ac:dyDescent="0.2">
      <c r="A96" s="263"/>
      <c r="B96" s="167" t="s">
        <v>50</v>
      </c>
      <c r="C96" s="75">
        <f>C94*C95</f>
        <v>0</v>
      </c>
      <c r="D96" s="76">
        <f t="shared" ref="D96:E96" si="17">D94*D95</f>
        <v>0</v>
      </c>
      <c r="E96" s="75">
        <f t="shared" si="17"/>
        <v>0</v>
      </c>
      <c r="F96" s="78">
        <f>SUM(C96:E96)</f>
        <v>0</v>
      </c>
      <c r="G96" s="119"/>
    </row>
    <row r="97" spans="1:7" ht="13.5" hidden="1" customHeight="1" x14ac:dyDescent="0.2">
      <c r="A97" s="261" t="s">
        <v>66</v>
      </c>
      <c r="B97" s="167" t="s">
        <v>48</v>
      </c>
      <c r="C97" s="257"/>
      <c r="D97" s="76"/>
      <c r="E97" s="257"/>
      <c r="F97" s="78" t="str">
        <f>IF(ISERROR(SUM(C99:E99)/SUM(C98:E98))," ",(SUM(C99:E99)/SUM(C98:E98)))</f>
        <v xml:space="preserve"> </v>
      </c>
      <c r="G97" s="119"/>
    </row>
    <row r="98" spans="1:7" ht="13.5" hidden="1" customHeight="1" x14ac:dyDescent="0.2">
      <c r="A98" s="262"/>
      <c r="B98" s="167" t="s">
        <v>49</v>
      </c>
      <c r="C98" s="75"/>
      <c r="D98" s="76"/>
      <c r="E98" s="75"/>
      <c r="F98" s="78">
        <f>SUM(C98:E98)</f>
        <v>0</v>
      </c>
      <c r="G98" s="119"/>
    </row>
    <row r="99" spans="1:7" ht="13.5" hidden="1" customHeight="1" x14ac:dyDescent="0.2">
      <c r="A99" s="263"/>
      <c r="B99" s="167" t="s">
        <v>50</v>
      </c>
      <c r="C99" s="75">
        <f>C97*C98</f>
        <v>0</v>
      </c>
      <c r="D99" s="76">
        <f t="shared" ref="D99:E99" si="18">D97*D98</f>
        <v>0</v>
      </c>
      <c r="E99" s="75">
        <f t="shared" si="18"/>
        <v>0</v>
      </c>
      <c r="F99" s="249">
        <f>SUM(C99:E99)</f>
        <v>0</v>
      </c>
      <c r="G99" s="119"/>
    </row>
    <row r="100" spans="1:7" ht="13.5" hidden="1" customHeight="1" x14ac:dyDescent="0.2">
      <c r="A100" s="261" t="s">
        <v>67</v>
      </c>
      <c r="B100" s="167" t="s">
        <v>48</v>
      </c>
      <c r="C100" s="257"/>
      <c r="D100" s="76"/>
      <c r="E100" s="257"/>
      <c r="F100" s="78" t="str">
        <f>IF(ISERROR(SUM(C102:E102)/SUM(C101:E101))," ",(SUM(C102:E102)/SUM(C101:E101)))</f>
        <v xml:space="preserve"> </v>
      </c>
      <c r="G100" s="119"/>
    </row>
    <row r="101" spans="1:7" ht="13.5" hidden="1" customHeight="1" x14ac:dyDescent="0.2">
      <c r="A101" s="262"/>
      <c r="B101" s="167" t="s">
        <v>49</v>
      </c>
      <c r="C101" s="75"/>
      <c r="D101" s="76"/>
      <c r="E101" s="75"/>
      <c r="F101" s="78">
        <f>SUM(C101:E101)</f>
        <v>0</v>
      </c>
      <c r="G101" s="119"/>
    </row>
    <row r="102" spans="1:7" ht="13.5" hidden="1" customHeight="1" x14ac:dyDescent="0.2">
      <c r="A102" s="263"/>
      <c r="B102" s="169" t="s">
        <v>50</v>
      </c>
      <c r="C102" s="80">
        <f>C100*C101</f>
        <v>0</v>
      </c>
      <c r="D102" s="82">
        <f t="shared" ref="D102:E102" si="19">D100*D101</f>
        <v>0</v>
      </c>
      <c r="E102" s="80">
        <f t="shared" si="19"/>
        <v>0</v>
      </c>
      <c r="F102" s="79">
        <f>SUM(C102:E102)</f>
        <v>0</v>
      </c>
      <c r="G102" s="119"/>
    </row>
    <row r="103" spans="1:7" ht="13.5" hidden="1" customHeight="1" x14ac:dyDescent="0.2">
      <c r="A103" s="264" t="s">
        <v>27</v>
      </c>
      <c r="B103" s="167" t="s">
        <v>48</v>
      </c>
      <c r="C103" s="76"/>
      <c r="D103" s="76"/>
      <c r="E103" s="81"/>
      <c r="F103" s="75" t="str">
        <f>IF(ISERROR(F105/F104)," ",(F105/F104))</f>
        <v xml:space="preserve"> </v>
      </c>
      <c r="G103" s="119"/>
    </row>
    <row r="104" spans="1:7" ht="13.5" hidden="1" customHeight="1" x14ac:dyDescent="0.2">
      <c r="A104" s="262"/>
      <c r="B104" s="169" t="s">
        <v>49</v>
      </c>
      <c r="C104" s="76"/>
      <c r="D104" s="76"/>
      <c r="E104" s="76"/>
      <c r="F104" s="65">
        <f>SUM(F95,F98,F101)</f>
        <v>0</v>
      </c>
      <c r="G104" s="119"/>
    </row>
    <row r="105" spans="1:7" ht="13.5" hidden="1" customHeight="1" x14ac:dyDescent="0.2">
      <c r="A105" s="263"/>
      <c r="B105" s="169" t="s">
        <v>50</v>
      </c>
      <c r="C105" s="76"/>
      <c r="D105" s="76"/>
      <c r="E105" s="76"/>
      <c r="F105" s="75">
        <f>SUM(F96,F99,F102)</f>
        <v>0</v>
      </c>
      <c r="G105" s="119"/>
    </row>
    <row r="106" spans="1:7" ht="13.5" hidden="1" customHeight="1" x14ac:dyDescent="0.2">
      <c r="A106" s="170" t="s">
        <v>63</v>
      </c>
      <c r="B106" s="170"/>
    </row>
    <row r="107" spans="1:7" ht="13.5" hidden="1" customHeight="1" x14ac:dyDescent="0.2">
      <c r="A107" s="170"/>
      <c r="B107" s="170"/>
    </row>
    <row r="108" spans="1:7" ht="13.5" hidden="1" customHeight="1" x14ac:dyDescent="0.2">
      <c r="A108" s="170" t="s">
        <v>68</v>
      </c>
      <c r="B108" s="170"/>
      <c r="G108" s="6"/>
    </row>
    <row r="109" spans="1:7" ht="13.5" hidden="1" customHeight="1" x14ac:dyDescent="0.2">
      <c r="A109" s="267" t="s">
        <v>42</v>
      </c>
      <c r="B109" s="268"/>
      <c r="C109" s="47" t="s">
        <v>65</v>
      </c>
      <c r="D109" s="47" t="s">
        <v>45</v>
      </c>
      <c r="E109" s="47" t="s">
        <v>46</v>
      </c>
      <c r="F109" s="4" t="s">
        <v>27</v>
      </c>
      <c r="G109" s="23"/>
    </row>
    <row r="110" spans="1:7" ht="13.5" hidden="1" customHeight="1" x14ac:dyDescent="0.2">
      <c r="A110" s="264" t="s">
        <v>47</v>
      </c>
      <c r="B110" s="167" t="s">
        <v>48</v>
      </c>
      <c r="C110" s="257"/>
      <c r="D110" s="257"/>
      <c r="E110" s="257"/>
      <c r="F110" s="78" t="str">
        <f>IF(ISERROR(SUM(C112:E112)/SUM(C111:E111))," ",(SUM(C112:E112)/SUM(C111:E111)))</f>
        <v xml:space="preserve"> </v>
      </c>
      <c r="G110" s="119"/>
    </row>
    <row r="111" spans="1:7" ht="13.5" hidden="1" customHeight="1" x14ac:dyDescent="0.2">
      <c r="A111" s="262"/>
      <c r="B111" s="167" t="s">
        <v>49</v>
      </c>
      <c r="C111" s="75"/>
      <c r="D111" s="75"/>
      <c r="E111" s="75"/>
      <c r="F111" s="78">
        <f>SUM(C111:E111)</f>
        <v>0</v>
      </c>
      <c r="G111" s="119"/>
    </row>
    <row r="112" spans="1:7" ht="13.5" hidden="1" customHeight="1" x14ac:dyDescent="0.2">
      <c r="A112" s="263"/>
      <c r="B112" s="167" t="s">
        <v>50</v>
      </c>
      <c r="C112" s="75">
        <f t="shared" ref="C112" si="20">C110*C111</f>
        <v>0</v>
      </c>
      <c r="D112" s="75">
        <f t="shared" ref="D112:E112" si="21">D110*D111</f>
        <v>0</v>
      </c>
      <c r="E112" s="75">
        <f t="shared" si="21"/>
        <v>0</v>
      </c>
      <c r="F112" s="78">
        <f>SUM(C112:E112)</f>
        <v>0</v>
      </c>
      <c r="G112" s="119"/>
    </row>
    <row r="113" spans="1:7" ht="13.5" hidden="1" customHeight="1" x14ac:dyDescent="0.2">
      <c r="A113" s="264" t="s">
        <v>51</v>
      </c>
      <c r="B113" s="167" t="s">
        <v>48</v>
      </c>
      <c r="C113" s="257"/>
      <c r="D113" s="257"/>
      <c r="E113" s="257"/>
      <c r="F113" s="78" t="str">
        <f>IF(ISERROR(SUM(C115:E115)/SUM(C114:E114))," ",(SUM(C115:E115)/SUM(C114:E114)))</f>
        <v xml:space="preserve"> </v>
      </c>
      <c r="G113" s="119"/>
    </row>
    <row r="114" spans="1:7" ht="13.5" hidden="1" customHeight="1" x14ac:dyDescent="0.2">
      <c r="A114" s="262"/>
      <c r="B114" s="167" t="s">
        <v>49</v>
      </c>
      <c r="C114" s="75"/>
      <c r="D114" s="75"/>
      <c r="E114" s="75"/>
      <c r="F114" s="78">
        <f>SUM(C114:E114)</f>
        <v>0</v>
      </c>
      <c r="G114" s="119"/>
    </row>
    <row r="115" spans="1:7" ht="13.5" hidden="1" customHeight="1" x14ac:dyDescent="0.2">
      <c r="A115" s="263"/>
      <c r="B115" s="167" t="s">
        <v>50</v>
      </c>
      <c r="C115" s="75">
        <f>C113*C114</f>
        <v>0</v>
      </c>
      <c r="D115" s="75">
        <f t="shared" ref="D115:E115" si="22">D113*D114</f>
        <v>0</v>
      </c>
      <c r="E115" s="75">
        <f t="shared" si="22"/>
        <v>0</v>
      </c>
      <c r="F115" s="78">
        <f>SUM(C115:E115)</f>
        <v>0</v>
      </c>
      <c r="G115" s="119"/>
    </row>
    <row r="116" spans="1:7" ht="13.5" hidden="1" customHeight="1" x14ac:dyDescent="0.2">
      <c r="A116" s="261" t="s">
        <v>52</v>
      </c>
      <c r="B116" s="167" t="s">
        <v>48</v>
      </c>
      <c r="C116" s="257"/>
      <c r="D116" s="257"/>
      <c r="E116" s="257"/>
      <c r="F116" s="78" t="str">
        <f>IF(ISERROR(SUM(C118:E118)/SUM(C117:E117))," ",(SUM(C118:E118)/SUM(C117:E117)))</f>
        <v xml:space="preserve"> </v>
      </c>
      <c r="G116" s="119"/>
    </row>
    <row r="117" spans="1:7" ht="13.5" hidden="1" customHeight="1" x14ac:dyDescent="0.2">
      <c r="A117" s="262"/>
      <c r="B117" s="167" t="s">
        <v>49</v>
      </c>
      <c r="C117" s="75"/>
      <c r="D117" s="75"/>
      <c r="E117" s="75"/>
      <c r="F117" s="78">
        <f>SUM(C117:E117)</f>
        <v>0</v>
      </c>
      <c r="G117" s="119"/>
    </row>
    <row r="118" spans="1:7" ht="13.5" hidden="1" customHeight="1" x14ac:dyDescent="0.2">
      <c r="A118" s="263"/>
      <c r="B118" s="167" t="s">
        <v>50</v>
      </c>
      <c r="C118" s="75">
        <f>C116*C117</f>
        <v>0</v>
      </c>
      <c r="D118" s="75">
        <f t="shared" ref="D118:E118" si="23">D116*D117</f>
        <v>0</v>
      </c>
      <c r="E118" s="75">
        <f t="shared" si="23"/>
        <v>0</v>
      </c>
      <c r="F118" s="249">
        <f>SUM(C118:E118)</f>
        <v>0</v>
      </c>
      <c r="G118" s="119"/>
    </row>
    <row r="119" spans="1:7" ht="13.5" hidden="1" customHeight="1" x14ac:dyDescent="0.2">
      <c r="A119" s="261" t="s">
        <v>53</v>
      </c>
      <c r="B119" s="167" t="s">
        <v>48</v>
      </c>
      <c r="C119" s="257"/>
      <c r="D119" s="257"/>
      <c r="E119" s="257"/>
      <c r="F119" s="78" t="str">
        <f>IF(ISERROR(SUM(C121:E121)/SUM(C120:E120))," ",(SUM(C121:E121)/SUM(C120:E120)))</f>
        <v xml:space="preserve"> </v>
      </c>
      <c r="G119" s="119"/>
    </row>
    <row r="120" spans="1:7" ht="13.5" hidden="1" customHeight="1" x14ac:dyDescent="0.2">
      <c r="A120" s="262"/>
      <c r="B120" s="167" t="s">
        <v>49</v>
      </c>
      <c r="C120" s="75"/>
      <c r="D120" s="75"/>
      <c r="E120" s="75"/>
      <c r="F120" s="78">
        <f>SUM(C120:E120)</f>
        <v>0</v>
      </c>
      <c r="G120" s="119"/>
    </row>
    <row r="121" spans="1:7" ht="13.5" hidden="1" customHeight="1" x14ac:dyDescent="0.2">
      <c r="A121" s="263"/>
      <c r="B121" s="167" t="s">
        <v>50</v>
      </c>
      <c r="C121" s="75">
        <f>C119*C120</f>
        <v>0</v>
      </c>
      <c r="D121" s="75">
        <f t="shared" ref="D121:E121" si="24">D119*D120</f>
        <v>0</v>
      </c>
      <c r="E121" s="75">
        <f t="shared" si="24"/>
        <v>0</v>
      </c>
      <c r="F121" s="249">
        <f>SUM(C121:E121)</f>
        <v>0</v>
      </c>
      <c r="G121" s="119"/>
    </row>
    <row r="122" spans="1:7" ht="13.5" hidden="1" customHeight="1" x14ac:dyDescent="0.2">
      <c r="A122" s="261" t="s">
        <v>67</v>
      </c>
      <c r="B122" s="167" t="s">
        <v>48</v>
      </c>
      <c r="C122" s="257"/>
      <c r="D122" s="257"/>
      <c r="E122" s="257"/>
      <c r="F122" s="78" t="str">
        <f>IF(ISERROR(SUM(C124:E124)/SUM(C123:E123))," ",(SUM(C124:E124)/SUM(C123:E123)))</f>
        <v xml:space="preserve"> </v>
      </c>
      <c r="G122" s="119"/>
    </row>
    <row r="123" spans="1:7" ht="13.5" hidden="1" customHeight="1" x14ac:dyDescent="0.2">
      <c r="A123" s="262"/>
      <c r="B123" s="167" t="s">
        <v>49</v>
      </c>
      <c r="C123" s="75"/>
      <c r="D123" s="75"/>
      <c r="E123" s="75"/>
      <c r="F123" s="78">
        <f>SUM(C123:E123)</f>
        <v>0</v>
      </c>
      <c r="G123" s="119"/>
    </row>
    <row r="124" spans="1:7" ht="13.5" hidden="1" customHeight="1" x14ac:dyDescent="0.2">
      <c r="A124" s="263"/>
      <c r="B124" s="167" t="s">
        <v>50</v>
      </c>
      <c r="C124" s="75">
        <f>C122*C123</f>
        <v>0</v>
      </c>
      <c r="D124" s="75">
        <f t="shared" ref="D124:E124" si="25">D122*D123</f>
        <v>0</v>
      </c>
      <c r="E124" s="75">
        <f t="shared" si="25"/>
        <v>0</v>
      </c>
      <c r="F124" s="249">
        <f>SUM(C124:E124)</f>
        <v>0</v>
      </c>
      <c r="G124" s="119"/>
    </row>
    <row r="125" spans="1:7" ht="13.5" hidden="1" customHeight="1" x14ac:dyDescent="0.2">
      <c r="A125" s="264" t="s">
        <v>27</v>
      </c>
      <c r="B125" s="167" t="s">
        <v>48</v>
      </c>
      <c r="C125" s="76"/>
      <c r="D125" s="76"/>
      <c r="E125" s="76"/>
      <c r="F125" s="78" t="str">
        <f>IF(ISERROR(F127/F126)," ",(F127/F126))</f>
        <v xml:space="preserve"> </v>
      </c>
      <c r="G125" s="119"/>
    </row>
    <row r="126" spans="1:7" ht="13.5" hidden="1" customHeight="1" x14ac:dyDescent="0.2">
      <c r="A126" s="262"/>
      <c r="B126" s="167" t="s">
        <v>49</v>
      </c>
      <c r="C126" s="76"/>
      <c r="D126" s="76"/>
      <c r="E126" s="76"/>
      <c r="F126" s="250">
        <f>SUM(F111,F114,F117,F120,F123)</f>
        <v>0</v>
      </c>
      <c r="G126" s="119"/>
    </row>
    <row r="127" spans="1:7" ht="13.5" hidden="1" customHeight="1" x14ac:dyDescent="0.2">
      <c r="A127" s="263"/>
      <c r="B127" s="169" t="s">
        <v>50</v>
      </c>
      <c r="C127" s="76"/>
      <c r="D127" s="76"/>
      <c r="E127" s="76"/>
      <c r="F127" s="75">
        <f>SUM(F112,F115,F118,F121,F124)</f>
        <v>0</v>
      </c>
      <c r="G127" s="119"/>
    </row>
    <row r="128" spans="1:7" ht="13.5" hidden="1" customHeight="1" x14ac:dyDescent="0.2">
      <c r="A128" s="170" t="s">
        <v>63</v>
      </c>
      <c r="B128" s="170"/>
    </row>
    <row r="129" spans="1:7" ht="13.5" hidden="1" customHeight="1" x14ac:dyDescent="0.2">
      <c r="A129" s="170"/>
      <c r="B129" s="170"/>
    </row>
    <row r="130" spans="1:7" ht="13.5" hidden="1" customHeight="1" x14ac:dyDescent="0.2">
      <c r="A130" s="170" t="s">
        <v>69</v>
      </c>
      <c r="B130" s="170"/>
      <c r="G130" s="6"/>
    </row>
    <row r="131" spans="1:7" ht="13.5" hidden="1" customHeight="1" x14ac:dyDescent="0.2">
      <c r="A131" s="267" t="s">
        <v>42</v>
      </c>
      <c r="B131" s="268"/>
      <c r="C131" s="47" t="s">
        <v>65</v>
      </c>
      <c r="D131" s="68"/>
      <c r="E131" s="47" t="s">
        <v>46</v>
      </c>
      <c r="F131" s="4" t="s">
        <v>27</v>
      </c>
      <c r="G131" s="23"/>
    </row>
    <row r="132" spans="1:7" ht="13.5" hidden="1" customHeight="1" x14ac:dyDescent="0.2">
      <c r="A132" s="264" t="s">
        <v>47</v>
      </c>
      <c r="B132" s="167" t="s">
        <v>48</v>
      </c>
      <c r="C132" s="257"/>
      <c r="D132" s="76"/>
      <c r="E132" s="257"/>
      <c r="F132" s="78" t="str">
        <f>IF(ISERROR(SUM(C134:E134)/SUM(C133:E133))," ",(SUM(C134:E134)/SUM(C133:E133)))</f>
        <v xml:space="preserve"> </v>
      </c>
      <c r="G132" s="119"/>
    </row>
    <row r="133" spans="1:7" ht="13.5" hidden="1" customHeight="1" x14ac:dyDescent="0.2">
      <c r="A133" s="262"/>
      <c r="B133" s="167" t="s">
        <v>49</v>
      </c>
      <c r="C133" s="75"/>
      <c r="D133" s="76"/>
      <c r="E133" s="75"/>
      <c r="F133" s="78">
        <f>SUM(C133:E133)</f>
        <v>0</v>
      </c>
      <c r="G133" s="119"/>
    </row>
    <row r="134" spans="1:7" ht="13.5" hidden="1" customHeight="1" x14ac:dyDescent="0.2">
      <c r="A134" s="263"/>
      <c r="B134" s="167" t="s">
        <v>50</v>
      </c>
      <c r="C134" s="75">
        <f>C132*C133</f>
        <v>0</v>
      </c>
      <c r="D134" s="76">
        <f t="shared" ref="D134:E134" si="26">D132*D133</f>
        <v>0</v>
      </c>
      <c r="E134" s="75">
        <f t="shared" si="26"/>
        <v>0</v>
      </c>
      <c r="F134" s="78">
        <f>SUM(C134:E134)</f>
        <v>0</v>
      </c>
      <c r="G134" s="119"/>
    </row>
    <row r="135" spans="1:7" ht="13.5" hidden="1" customHeight="1" x14ac:dyDescent="0.2">
      <c r="A135" s="264" t="s">
        <v>51</v>
      </c>
      <c r="B135" s="167" t="s">
        <v>48</v>
      </c>
      <c r="C135" s="257"/>
      <c r="D135" s="76"/>
      <c r="E135" s="257"/>
      <c r="F135" s="78" t="str">
        <f>IF(ISERROR(SUM(C137:E137)/SUM(C136:E136))," ",(SUM(C137:E137)/SUM(C136:E136)))</f>
        <v xml:space="preserve"> </v>
      </c>
      <c r="G135" s="119"/>
    </row>
    <row r="136" spans="1:7" ht="13.5" hidden="1" customHeight="1" x14ac:dyDescent="0.2">
      <c r="A136" s="262"/>
      <c r="B136" s="167" t="s">
        <v>49</v>
      </c>
      <c r="C136" s="75"/>
      <c r="D136" s="76"/>
      <c r="E136" s="75"/>
      <c r="F136" s="78">
        <f>SUM(C136:E136)</f>
        <v>0</v>
      </c>
      <c r="G136" s="119"/>
    </row>
    <row r="137" spans="1:7" ht="13.5" hidden="1" customHeight="1" x14ac:dyDescent="0.2">
      <c r="A137" s="263"/>
      <c r="B137" s="167" t="s">
        <v>50</v>
      </c>
      <c r="C137" s="75">
        <f>C135*C136</f>
        <v>0</v>
      </c>
      <c r="D137" s="76">
        <f t="shared" ref="D137:E137" si="27">D135*D136</f>
        <v>0</v>
      </c>
      <c r="E137" s="75">
        <f t="shared" si="27"/>
        <v>0</v>
      </c>
      <c r="F137" s="78">
        <f>SUM(C137:E137)</f>
        <v>0</v>
      </c>
      <c r="G137" s="119"/>
    </row>
    <row r="138" spans="1:7" ht="13.5" hidden="1" customHeight="1" x14ac:dyDescent="0.2">
      <c r="A138" s="264" t="s">
        <v>66</v>
      </c>
      <c r="B138" s="167" t="s">
        <v>48</v>
      </c>
      <c r="C138" s="257"/>
      <c r="D138" s="76"/>
      <c r="E138" s="257"/>
      <c r="F138" s="78" t="str">
        <f>IF(ISERROR(SUM(C140:E140)/SUM(C139:E139))," ",(SUM(C140:E140)/SUM(C139:E139)))</f>
        <v xml:space="preserve"> </v>
      </c>
      <c r="G138" s="119"/>
    </row>
    <row r="139" spans="1:7" ht="13.5" hidden="1" customHeight="1" x14ac:dyDescent="0.2">
      <c r="A139" s="262"/>
      <c r="B139" s="167" t="s">
        <v>49</v>
      </c>
      <c r="C139" s="75"/>
      <c r="D139" s="76"/>
      <c r="E139" s="75"/>
      <c r="F139" s="78">
        <f>SUM(C139:E139)</f>
        <v>0</v>
      </c>
      <c r="G139" s="119"/>
    </row>
    <row r="140" spans="1:7" ht="13.5" hidden="1" customHeight="1" x14ac:dyDescent="0.2">
      <c r="A140" s="263"/>
      <c r="B140" s="167" t="s">
        <v>50</v>
      </c>
      <c r="C140" s="75">
        <f>C138*C139</f>
        <v>0</v>
      </c>
      <c r="D140" s="76">
        <f t="shared" ref="D140:E140" si="28">D138*D139</f>
        <v>0</v>
      </c>
      <c r="E140" s="75">
        <f t="shared" si="28"/>
        <v>0</v>
      </c>
      <c r="F140" s="249">
        <f>SUM(C140:E140)</f>
        <v>0</v>
      </c>
      <c r="G140" s="119"/>
    </row>
    <row r="141" spans="1:7" ht="13.5" hidden="1" customHeight="1" x14ac:dyDescent="0.2">
      <c r="A141" s="264" t="s">
        <v>67</v>
      </c>
      <c r="B141" s="167" t="s">
        <v>48</v>
      </c>
      <c r="C141" s="257"/>
      <c r="D141" s="76"/>
      <c r="E141" s="257"/>
      <c r="F141" s="78" t="str">
        <f>IF(ISERROR(SUM(C143:E143)/SUM(C142:E142))," ",(SUM(C143:E143)/SUM(C142:E142)))</f>
        <v xml:space="preserve"> </v>
      </c>
      <c r="G141" s="119"/>
    </row>
    <row r="142" spans="1:7" ht="13.5" hidden="1" customHeight="1" x14ac:dyDescent="0.2">
      <c r="A142" s="262"/>
      <c r="B142" s="167" t="s">
        <v>49</v>
      </c>
      <c r="C142" s="75"/>
      <c r="D142" s="76"/>
      <c r="E142" s="75"/>
      <c r="F142" s="78">
        <f>SUM(C142:E142)</f>
        <v>0</v>
      </c>
      <c r="G142" s="119"/>
    </row>
    <row r="143" spans="1:7" ht="13.5" hidden="1" customHeight="1" x14ac:dyDescent="0.2">
      <c r="A143" s="263"/>
      <c r="B143" s="167" t="s">
        <v>50</v>
      </c>
      <c r="C143" s="75">
        <f>C141*C142</f>
        <v>0</v>
      </c>
      <c r="D143" s="76">
        <f t="shared" ref="D143:E143" si="29">D141*D142</f>
        <v>0</v>
      </c>
      <c r="E143" s="75">
        <f t="shared" si="29"/>
        <v>0</v>
      </c>
      <c r="F143" s="249">
        <f>SUM(C143:E143)</f>
        <v>0</v>
      </c>
      <c r="G143" s="119"/>
    </row>
    <row r="144" spans="1:7" ht="13.5" hidden="1" customHeight="1" x14ac:dyDescent="0.2">
      <c r="A144" s="264" t="s">
        <v>27</v>
      </c>
      <c r="B144" s="167" t="s">
        <v>48</v>
      </c>
      <c r="C144" s="76"/>
      <c r="D144" s="76"/>
      <c r="E144" s="76"/>
      <c r="F144" s="78" t="str">
        <f>IF(ISERROR(F146/F145)," ",(F146/F145))</f>
        <v xml:space="preserve"> </v>
      </c>
      <c r="G144" s="119"/>
    </row>
    <row r="145" spans="1:7" ht="13.5" hidden="1" customHeight="1" x14ac:dyDescent="0.2">
      <c r="A145" s="262"/>
      <c r="B145" s="167" t="s">
        <v>49</v>
      </c>
      <c r="C145" s="76"/>
      <c r="D145" s="76"/>
      <c r="E145" s="76"/>
      <c r="F145" s="250">
        <f>SUM(F133,F139,F136,F142)</f>
        <v>0</v>
      </c>
      <c r="G145" s="119"/>
    </row>
    <row r="146" spans="1:7" ht="13.5" hidden="1" customHeight="1" x14ac:dyDescent="0.2">
      <c r="A146" s="263"/>
      <c r="B146" s="169" t="s">
        <v>50</v>
      </c>
      <c r="C146" s="76"/>
      <c r="D146" s="76"/>
      <c r="E146" s="76"/>
      <c r="F146" s="75">
        <f>SUM(F134,F140,F137,F143)</f>
        <v>0</v>
      </c>
      <c r="G146" s="119"/>
    </row>
    <row r="147" spans="1:7" ht="13.5" hidden="1" customHeight="1" x14ac:dyDescent="0.2">
      <c r="A147" s="170" t="s">
        <v>63</v>
      </c>
      <c r="B147" s="170"/>
    </row>
    <row r="148" spans="1:7" ht="13.5" hidden="1" customHeight="1" x14ac:dyDescent="0.2">
      <c r="A148" s="170"/>
      <c r="B148" s="170"/>
    </row>
    <row r="149" spans="1:7" ht="13.5" hidden="1" customHeight="1" x14ac:dyDescent="0.2">
      <c r="A149" s="170" t="s">
        <v>70</v>
      </c>
      <c r="B149" s="170"/>
      <c r="G149" s="6"/>
    </row>
    <row r="150" spans="1:7" ht="13.5" hidden="1" customHeight="1" x14ac:dyDescent="0.2">
      <c r="A150" s="267" t="s">
        <v>42</v>
      </c>
      <c r="B150" s="268"/>
      <c r="C150" s="47" t="s">
        <v>71</v>
      </c>
      <c r="D150" s="68"/>
      <c r="E150" s="68"/>
      <c r="F150" s="4" t="s">
        <v>27</v>
      </c>
      <c r="G150" s="23"/>
    </row>
    <row r="151" spans="1:7" ht="13.5" hidden="1" customHeight="1" x14ac:dyDescent="0.2">
      <c r="A151" s="264" t="s">
        <v>72</v>
      </c>
      <c r="B151" s="167" t="s">
        <v>48</v>
      </c>
      <c r="C151" s="257"/>
      <c r="D151" s="76"/>
      <c r="E151" s="76"/>
      <c r="F151" s="78" t="str">
        <f>IF(ISERROR(SUM(C153:E153)/SUM(C152:E152))," ",(SUM(C153:E153)/SUM(C152:E152)))</f>
        <v xml:space="preserve"> </v>
      </c>
      <c r="G151" s="119"/>
    </row>
    <row r="152" spans="1:7" ht="13.5" hidden="1" customHeight="1" x14ac:dyDescent="0.2">
      <c r="A152" s="262"/>
      <c r="B152" s="167" t="s">
        <v>49</v>
      </c>
      <c r="C152" s="75"/>
      <c r="D152" s="76"/>
      <c r="E152" s="76"/>
      <c r="F152" s="78">
        <f>SUM(C152:E152)</f>
        <v>0</v>
      </c>
      <c r="G152" s="119"/>
    </row>
    <row r="153" spans="1:7" ht="13.5" hidden="1" customHeight="1" x14ac:dyDescent="0.2">
      <c r="A153" s="263"/>
      <c r="B153" s="167" t="s">
        <v>50</v>
      </c>
      <c r="C153" s="75">
        <f>C151*C152</f>
        <v>0</v>
      </c>
      <c r="D153" s="76">
        <f t="shared" ref="D153:E153" si="30">D151*D152</f>
        <v>0</v>
      </c>
      <c r="E153" s="76">
        <f t="shared" si="30"/>
        <v>0</v>
      </c>
      <c r="F153" s="249">
        <f>SUM(C153:E153)</f>
        <v>0</v>
      </c>
      <c r="G153" s="119"/>
    </row>
    <row r="154" spans="1:7" ht="13.5" hidden="1" customHeight="1" x14ac:dyDescent="0.2">
      <c r="A154" s="264" t="s">
        <v>53</v>
      </c>
      <c r="B154" s="167" t="s">
        <v>48</v>
      </c>
      <c r="C154" s="257"/>
      <c r="D154" s="76"/>
      <c r="E154" s="76"/>
      <c r="F154" s="78" t="str">
        <f>IF(ISERROR(SUM(C156:E156)/SUM(C155:E155))," ",(SUM(C156:E156)/SUM(C155:E155)))</f>
        <v xml:space="preserve"> </v>
      </c>
      <c r="G154" s="119"/>
    </row>
    <row r="155" spans="1:7" ht="13.5" hidden="1" customHeight="1" x14ac:dyDescent="0.2">
      <c r="A155" s="262"/>
      <c r="B155" s="167" t="s">
        <v>49</v>
      </c>
      <c r="C155" s="75"/>
      <c r="D155" s="76"/>
      <c r="E155" s="76"/>
      <c r="F155" s="78">
        <f>SUM(C155:E155)</f>
        <v>0</v>
      </c>
      <c r="G155" s="119"/>
    </row>
    <row r="156" spans="1:7" ht="13.5" hidden="1" customHeight="1" x14ac:dyDescent="0.2">
      <c r="A156" s="263"/>
      <c r="B156" s="169" t="s">
        <v>50</v>
      </c>
      <c r="C156" s="80">
        <f>C154*C155</f>
        <v>0</v>
      </c>
      <c r="D156" s="82">
        <f t="shared" ref="D156:E156" si="31">D154*D155</f>
        <v>0</v>
      </c>
      <c r="E156" s="82">
        <f t="shared" si="31"/>
        <v>0</v>
      </c>
      <c r="F156" s="79">
        <f>SUM(C156:E156)</f>
        <v>0</v>
      </c>
      <c r="G156" s="119"/>
    </row>
    <row r="157" spans="1:7" ht="13.5" hidden="1" customHeight="1" x14ac:dyDescent="0.2">
      <c r="A157" s="264" t="s">
        <v>27</v>
      </c>
      <c r="B157" s="167" t="s">
        <v>48</v>
      </c>
      <c r="C157" s="76"/>
      <c r="D157" s="76"/>
      <c r="E157" s="81"/>
      <c r="F157" s="75" t="str">
        <f>IF(ISERROR(F159/F158)," ",(F159/F158))</f>
        <v xml:space="preserve"> </v>
      </c>
      <c r="G157" s="119"/>
    </row>
    <row r="158" spans="1:7" ht="13.5" hidden="1" customHeight="1" x14ac:dyDescent="0.2">
      <c r="A158" s="262"/>
      <c r="B158" s="169" t="s">
        <v>49</v>
      </c>
      <c r="C158" s="76"/>
      <c r="D158" s="76"/>
      <c r="E158" s="76"/>
      <c r="F158" s="65">
        <f>SUM(F152,F155)</f>
        <v>0</v>
      </c>
      <c r="G158" s="119"/>
    </row>
    <row r="159" spans="1:7" ht="13.5" hidden="1" customHeight="1" x14ac:dyDescent="0.2">
      <c r="A159" s="263"/>
      <c r="B159" s="169" t="s">
        <v>50</v>
      </c>
      <c r="C159" s="76"/>
      <c r="D159" s="76"/>
      <c r="E159" s="76"/>
      <c r="F159" s="75">
        <f>SUM(F153,F156)</f>
        <v>0</v>
      </c>
      <c r="G159" s="119"/>
    </row>
    <row r="160" spans="1:7" ht="13.5" hidden="1" customHeight="1" x14ac:dyDescent="0.2">
      <c r="A160" s="170" t="s">
        <v>63</v>
      </c>
      <c r="B160" s="170"/>
    </row>
    <row r="161" spans="1:7" ht="13.5" hidden="1" customHeight="1" x14ac:dyDescent="0.2">
      <c r="A161" s="170"/>
      <c r="B161" s="170"/>
    </row>
    <row r="162" spans="1:7" ht="13.5" hidden="1" customHeight="1" x14ac:dyDescent="0.2">
      <c r="A162" s="170" t="s">
        <v>73</v>
      </c>
      <c r="B162" s="170"/>
      <c r="G162" s="6"/>
    </row>
    <row r="163" spans="1:7" ht="13.5" hidden="1" customHeight="1" x14ac:dyDescent="0.2">
      <c r="A163" s="267" t="s">
        <v>42</v>
      </c>
      <c r="B163" s="268"/>
      <c r="C163" s="47" t="s">
        <v>71</v>
      </c>
      <c r="D163" s="68"/>
      <c r="E163" s="68"/>
      <c r="F163" s="4" t="s">
        <v>27</v>
      </c>
      <c r="G163" s="23"/>
    </row>
    <row r="164" spans="1:7" ht="13.5" hidden="1" customHeight="1" x14ac:dyDescent="0.2">
      <c r="A164" s="264" t="s">
        <v>72</v>
      </c>
      <c r="B164" s="167" t="s">
        <v>48</v>
      </c>
      <c r="C164" s="257"/>
      <c r="D164" s="76"/>
      <c r="E164" s="76"/>
      <c r="F164" s="78" t="str">
        <f>IF(ISERROR(SUM(C166:E166)/SUM(C165:E165))," ",(SUM(C166:E166)/SUM(C165:E165)))</f>
        <v xml:space="preserve"> </v>
      </c>
      <c r="G164" s="119"/>
    </row>
    <row r="165" spans="1:7" ht="13.5" hidden="1" customHeight="1" x14ac:dyDescent="0.2">
      <c r="A165" s="262"/>
      <c r="B165" s="167" t="s">
        <v>49</v>
      </c>
      <c r="C165" s="75"/>
      <c r="D165" s="76"/>
      <c r="E165" s="76"/>
      <c r="F165" s="78">
        <f>SUM(C165:E165)</f>
        <v>0</v>
      </c>
      <c r="G165" s="119"/>
    </row>
    <row r="166" spans="1:7" ht="13.5" hidden="1" customHeight="1" x14ac:dyDescent="0.2">
      <c r="A166" s="263"/>
      <c r="B166" s="167" t="s">
        <v>50</v>
      </c>
      <c r="C166" s="75">
        <f>C164*C165</f>
        <v>0</v>
      </c>
      <c r="D166" s="76">
        <f t="shared" ref="D166:E166" si="32">D164*D165</f>
        <v>0</v>
      </c>
      <c r="E166" s="76">
        <f t="shared" si="32"/>
        <v>0</v>
      </c>
      <c r="F166" s="249">
        <f>SUM(C166:E166)</f>
        <v>0</v>
      </c>
      <c r="G166" s="119"/>
    </row>
    <row r="167" spans="1:7" ht="13.5" hidden="1" customHeight="1" x14ac:dyDescent="0.2">
      <c r="A167" s="264" t="s">
        <v>53</v>
      </c>
      <c r="B167" s="167" t="s">
        <v>48</v>
      </c>
      <c r="C167" s="257"/>
      <c r="D167" s="76"/>
      <c r="E167" s="76"/>
      <c r="F167" s="78" t="str">
        <f>IF(ISERROR(SUM(C169:E169)/SUM(C168:E168))," ",(SUM(C169:E169)/SUM(C168:E168)))</f>
        <v xml:space="preserve"> </v>
      </c>
      <c r="G167" s="119"/>
    </row>
    <row r="168" spans="1:7" ht="13.5" hidden="1" customHeight="1" x14ac:dyDescent="0.2">
      <c r="A168" s="262"/>
      <c r="B168" s="167" t="s">
        <v>49</v>
      </c>
      <c r="C168" s="75"/>
      <c r="D168" s="76"/>
      <c r="E168" s="76"/>
      <c r="F168" s="78">
        <f>SUM(C168:E168)</f>
        <v>0</v>
      </c>
      <c r="G168" s="119"/>
    </row>
    <row r="169" spans="1:7" ht="13.5" hidden="1" customHeight="1" x14ac:dyDescent="0.2">
      <c r="A169" s="263"/>
      <c r="B169" s="167" t="s">
        <v>50</v>
      </c>
      <c r="C169" s="75">
        <f>C167*C168</f>
        <v>0</v>
      </c>
      <c r="D169" s="76">
        <f t="shared" ref="D169:E169" si="33">D167*D168</f>
        <v>0</v>
      </c>
      <c r="E169" s="76">
        <f t="shared" si="33"/>
        <v>0</v>
      </c>
      <c r="F169" s="249">
        <f>SUM(C169:E169)</f>
        <v>0</v>
      </c>
      <c r="G169" s="119"/>
    </row>
    <row r="170" spans="1:7" ht="13.5" hidden="1" customHeight="1" x14ac:dyDescent="0.2">
      <c r="A170" s="264" t="s">
        <v>27</v>
      </c>
      <c r="B170" s="167" t="s">
        <v>48</v>
      </c>
      <c r="C170" s="76"/>
      <c r="D170" s="76"/>
      <c r="E170" s="76"/>
      <c r="F170" s="78" t="str">
        <f>IF(ISERROR(F172/F171)," ",(F172/F171))</f>
        <v xml:space="preserve"> </v>
      </c>
      <c r="G170" s="119"/>
    </row>
    <row r="171" spans="1:7" ht="13.5" hidden="1" customHeight="1" x14ac:dyDescent="0.2">
      <c r="A171" s="262"/>
      <c r="B171" s="169" t="s">
        <v>49</v>
      </c>
      <c r="C171" s="76"/>
      <c r="D171" s="76"/>
      <c r="E171" s="76"/>
      <c r="F171" s="65">
        <f>SUM(F165,F168)</f>
        <v>0</v>
      </c>
      <c r="G171" s="119"/>
    </row>
    <row r="172" spans="1:7" ht="13.5" hidden="1" customHeight="1" x14ac:dyDescent="0.2">
      <c r="A172" s="263"/>
      <c r="B172" s="169" t="s">
        <v>50</v>
      </c>
      <c r="C172" s="76"/>
      <c r="D172" s="76"/>
      <c r="E172" s="76"/>
      <c r="F172" s="75">
        <f>SUM(F166,F169)</f>
        <v>0</v>
      </c>
      <c r="G172" s="119"/>
    </row>
    <row r="173" spans="1:7" ht="13.5" hidden="1" customHeight="1" x14ac:dyDescent="0.2">
      <c r="A173" s="170" t="s">
        <v>63</v>
      </c>
      <c r="B173" s="170"/>
    </row>
    <row r="174" spans="1:7" ht="13.5" hidden="1" customHeight="1" x14ac:dyDescent="0.2">
      <c r="A174" s="170"/>
      <c r="B174" s="170"/>
    </row>
    <row r="175" spans="1:7" ht="13.5" hidden="1" customHeight="1" x14ac:dyDescent="0.2">
      <c r="A175" s="170" t="s">
        <v>74</v>
      </c>
      <c r="B175" s="170"/>
      <c r="G175" s="6"/>
    </row>
    <row r="176" spans="1:7" ht="13.5" hidden="1" customHeight="1" x14ac:dyDescent="0.2">
      <c r="A176" s="267" t="s">
        <v>42</v>
      </c>
      <c r="B176" s="268"/>
      <c r="C176" s="47" t="s">
        <v>71</v>
      </c>
      <c r="D176" s="68"/>
      <c r="E176" s="68"/>
      <c r="F176" s="4" t="s">
        <v>27</v>
      </c>
      <c r="G176" s="23"/>
    </row>
    <row r="177" spans="1:7" ht="13.5" hidden="1" customHeight="1" x14ac:dyDescent="0.2">
      <c r="A177" s="264" t="s">
        <v>72</v>
      </c>
      <c r="B177" s="167" t="s">
        <v>48</v>
      </c>
      <c r="C177" s="257"/>
      <c r="D177" s="76"/>
      <c r="E177" s="76"/>
      <c r="F177" s="78" t="str">
        <f>IF(ISERROR(SUM(C179:E179)/SUM(C178:E178))," ",(SUM(C179:E179)/SUM(C178:E178)))</f>
        <v xml:space="preserve"> </v>
      </c>
      <c r="G177" s="119"/>
    </row>
    <row r="178" spans="1:7" ht="13.5" hidden="1" customHeight="1" x14ac:dyDescent="0.2">
      <c r="A178" s="262"/>
      <c r="B178" s="167" t="s">
        <v>49</v>
      </c>
      <c r="C178" s="75"/>
      <c r="D178" s="76"/>
      <c r="E178" s="76"/>
      <c r="F178" s="78">
        <f>SUM(C178:E178)</f>
        <v>0</v>
      </c>
      <c r="G178" s="119"/>
    </row>
    <row r="179" spans="1:7" ht="13.5" hidden="1" customHeight="1" x14ac:dyDescent="0.2">
      <c r="A179" s="263"/>
      <c r="B179" s="167" t="s">
        <v>50</v>
      </c>
      <c r="C179" s="75">
        <f>C177*C178</f>
        <v>0</v>
      </c>
      <c r="D179" s="76">
        <f t="shared" ref="D179:E179" si="34">D177*D178</f>
        <v>0</v>
      </c>
      <c r="E179" s="76">
        <f t="shared" si="34"/>
        <v>0</v>
      </c>
      <c r="F179" s="249">
        <f>SUM(C179:E179)</f>
        <v>0</v>
      </c>
      <c r="G179" s="119"/>
    </row>
    <row r="180" spans="1:7" ht="13.5" hidden="1" customHeight="1" x14ac:dyDescent="0.2">
      <c r="A180" s="264" t="s">
        <v>53</v>
      </c>
      <c r="B180" s="167" t="s">
        <v>48</v>
      </c>
      <c r="C180" s="257"/>
      <c r="D180" s="76"/>
      <c r="E180" s="76"/>
      <c r="F180" s="78" t="str">
        <f>IF(ISERROR(SUM(C182:E182)/SUM(C181:E181))," ",(SUM(C182:E182)/SUM(C181:E181)))</f>
        <v xml:space="preserve"> </v>
      </c>
      <c r="G180" s="119"/>
    </row>
    <row r="181" spans="1:7" ht="13.5" hidden="1" customHeight="1" x14ac:dyDescent="0.2">
      <c r="A181" s="262"/>
      <c r="B181" s="167" t="s">
        <v>49</v>
      </c>
      <c r="C181" s="75"/>
      <c r="D181" s="76"/>
      <c r="E181" s="76"/>
      <c r="F181" s="78">
        <f>SUM(C181:E181)</f>
        <v>0</v>
      </c>
      <c r="G181" s="119"/>
    </row>
    <row r="182" spans="1:7" ht="13.5" hidden="1" customHeight="1" x14ac:dyDescent="0.2">
      <c r="A182" s="263"/>
      <c r="B182" s="167" t="s">
        <v>50</v>
      </c>
      <c r="C182" s="75">
        <f>C180*C181</f>
        <v>0</v>
      </c>
      <c r="D182" s="76">
        <f t="shared" ref="D182:E182" si="35">D180*D181</f>
        <v>0</v>
      </c>
      <c r="E182" s="76">
        <f t="shared" si="35"/>
        <v>0</v>
      </c>
      <c r="F182" s="249">
        <f>SUM(C182:E182)</f>
        <v>0</v>
      </c>
      <c r="G182" s="119"/>
    </row>
    <row r="183" spans="1:7" ht="13.5" hidden="1" customHeight="1" x14ac:dyDescent="0.2">
      <c r="A183" s="264" t="s">
        <v>27</v>
      </c>
      <c r="B183" s="167" t="s">
        <v>48</v>
      </c>
      <c r="C183" s="76"/>
      <c r="D183" s="76"/>
      <c r="E183" s="76"/>
      <c r="F183" s="78" t="str">
        <f>IF(ISERROR(F185/F184)," ",(F185/F184))</f>
        <v xml:space="preserve"> </v>
      </c>
      <c r="G183" s="119"/>
    </row>
    <row r="184" spans="1:7" ht="13.5" hidden="1" customHeight="1" x14ac:dyDescent="0.2">
      <c r="A184" s="262"/>
      <c r="B184" s="169" t="s">
        <v>49</v>
      </c>
      <c r="C184" s="76"/>
      <c r="D184" s="76"/>
      <c r="E184" s="76"/>
      <c r="F184" s="65">
        <f>SUM(F178,F181)</f>
        <v>0</v>
      </c>
      <c r="G184" s="119"/>
    </row>
    <row r="185" spans="1:7" ht="13.5" hidden="1" customHeight="1" x14ac:dyDescent="0.2">
      <c r="A185" s="263"/>
      <c r="B185" s="169" t="s">
        <v>50</v>
      </c>
      <c r="C185" s="76"/>
      <c r="D185" s="76"/>
      <c r="E185" s="76"/>
      <c r="F185" s="75">
        <f>SUM(F179,F182)</f>
        <v>0</v>
      </c>
      <c r="G185" s="119"/>
    </row>
    <row r="186" spans="1:7" ht="13.5" hidden="1" customHeight="1" x14ac:dyDescent="0.2">
      <c r="A186" s="170" t="s">
        <v>63</v>
      </c>
      <c r="B186" s="170"/>
    </row>
    <row r="187" spans="1:7" ht="13.5" hidden="1" customHeight="1" x14ac:dyDescent="0.2">
      <c r="A187" s="170"/>
      <c r="B187" s="170"/>
    </row>
    <row r="188" spans="1:7" ht="13.5" hidden="1" customHeight="1" x14ac:dyDescent="0.2">
      <c r="A188" s="170" t="s">
        <v>75</v>
      </c>
      <c r="B188" s="170"/>
      <c r="G188" s="6"/>
    </row>
    <row r="189" spans="1:7" ht="13.5" hidden="1" customHeight="1" x14ac:dyDescent="0.2">
      <c r="A189" s="267" t="s">
        <v>42</v>
      </c>
      <c r="B189" s="268"/>
      <c r="C189" s="47" t="s">
        <v>71</v>
      </c>
      <c r="D189" s="68"/>
      <c r="E189" s="68"/>
      <c r="F189" s="4" t="s">
        <v>27</v>
      </c>
      <c r="G189" s="23"/>
    </row>
    <row r="190" spans="1:7" ht="13.5" hidden="1" customHeight="1" x14ac:dyDescent="0.2">
      <c r="A190" s="264" t="s">
        <v>72</v>
      </c>
      <c r="B190" s="167" t="s">
        <v>48</v>
      </c>
      <c r="C190" s="257"/>
      <c r="D190" s="76"/>
      <c r="E190" s="76"/>
      <c r="F190" s="78" t="str">
        <f>IF(ISERROR(SUM(C192:E192)/SUM(C191:E191))," ",(SUM(C192:E192)/SUM(C191:E191)))</f>
        <v xml:space="preserve"> </v>
      </c>
      <c r="G190" s="119"/>
    </row>
    <row r="191" spans="1:7" ht="13.5" hidden="1" customHeight="1" x14ac:dyDescent="0.2">
      <c r="A191" s="262"/>
      <c r="B191" s="167" t="s">
        <v>49</v>
      </c>
      <c r="C191" s="75"/>
      <c r="D191" s="76"/>
      <c r="E191" s="76"/>
      <c r="F191" s="78">
        <f>SUM(C191:E191)</f>
        <v>0</v>
      </c>
      <c r="G191" s="119"/>
    </row>
    <row r="192" spans="1:7" ht="13.5" hidden="1" customHeight="1" x14ac:dyDescent="0.2">
      <c r="A192" s="263"/>
      <c r="B192" s="167" t="s">
        <v>50</v>
      </c>
      <c r="C192" s="75">
        <f>C190*C191</f>
        <v>0</v>
      </c>
      <c r="D192" s="76">
        <f t="shared" ref="D192:E192" si="36">D190*D191</f>
        <v>0</v>
      </c>
      <c r="E192" s="76">
        <f t="shared" si="36"/>
        <v>0</v>
      </c>
      <c r="F192" s="249">
        <f>SUM(C192:E192)</f>
        <v>0</v>
      </c>
      <c r="G192" s="119"/>
    </row>
    <row r="193" spans="1:7" ht="13.5" hidden="1" customHeight="1" x14ac:dyDescent="0.2">
      <c r="A193" s="264" t="s">
        <v>53</v>
      </c>
      <c r="B193" s="167" t="s">
        <v>48</v>
      </c>
      <c r="C193" s="257"/>
      <c r="D193" s="76"/>
      <c r="E193" s="76"/>
      <c r="F193" s="78" t="str">
        <f>IF(ISERROR(SUM(C195:E195)/SUM(C194:E194))," ",(SUM(C195:E195)/SUM(C194:E194)))</f>
        <v xml:space="preserve"> </v>
      </c>
      <c r="G193" s="119"/>
    </row>
    <row r="194" spans="1:7" ht="13.5" hidden="1" customHeight="1" x14ac:dyDescent="0.2">
      <c r="A194" s="262"/>
      <c r="B194" s="167" t="s">
        <v>49</v>
      </c>
      <c r="C194" s="75"/>
      <c r="D194" s="76"/>
      <c r="E194" s="76"/>
      <c r="F194" s="78">
        <f>SUM(C194:E194)</f>
        <v>0</v>
      </c>
      <c r="G194" s="119"/>
    </row>
    <row r="195" spans="1:7" ht="13.5" hidden="1" customHeight="1" x14ac:dyDescent="0.2">
      <c r="A195" s="263"/>
      <c r="B195" s="167" t="s">
        <v>50</v>
      </c>
      <c r="C195" s="75">
        <f>C193*C194</f>
        <v>0</v>
      </c>
      <c r="D195" s="76">
        <f t="shared" ref="D195:E195" si="37">D193*D194</f>
        <v>0</v>
      </c>
      <c r="E195" s="76">
        <f t="shared" si="37"/>
        <v>0</v>
      </c>
      <c r="F195" s="249">
        <f>SUM(C195:E195)</f>
        <v>0</v>
      </c>
      <c r="G195" s="119"/>
    </row>
    <row r="196" spans="1:7" ht="13.5" hidden="1" customHeight="1" x14ac:dyDescent="0.2">
      <c r="A196" s="264" t="s">
        <v>27</v>
      </c>
      <c r="B196" s="167" t="s">
        <v>48</v>
      </c>
      <c r="C196" s="76"/>
      <c r="D196" s="76"/>
      <c r="E196" s="76"/>
      <c r="F196" s="78" t="str">
        <f>IF(ISERROR(F198/F197)," ",(F198/F197))</f>
        <v xml:space="preserve"> </v>
      </c>
      <c r="G196" s="119"/>
    </row>
    <row r="197" spans="1:7" ht="13.5" hidden="1" customHeight="1" x14ac:dyDescent="0.2">
      <c r="A197" s="262"/>
      <c r="B197" s="169" t="s">
        <v>49</v>
      </c>
      <c r="C197" s="76"/>
      <c r="D197" s="76"/>
      <c r="E197" s="76"/>
      <c r="F197" s="65">
        <f>SUM(F191,F194)</f>
        <v>0</v>
      </c>
      <c r="G197" s="119"/>
    </row>
    <row r="198" spans="1:7" ht="13.5" hidden="1" customHeight="1" x14ac:dyDescent="0.2">
      <c r="A198" s="263"/>
      <c r="B198" s="169" t="s">
        <v>50</v>
      </c>
      <c r="C198" s="76"/>
      <c r="D198" s="76"/>
      <c r="E198" s="76"/>
      <c r="F198" s="75">
        <f>SUM(F192,F195)</f>
        <v>0</v>
      </c>
      <c r="G198" s="119"/>
    </row>
    <row r="199" spans="1:7" ht="13.5" hidden="1" customHeight="1" x14ac:dyDescent="0.2">
      <c r="A199" s="170" t="s">
        <v>63</v>
      </c>
      <c r="B199" s="170"/>
    </row>
    <row r="200" spans="1:7" ht="13.5" hidden="1" customHeight="1" x14ac:dyDescent="0.2">
      <c r="A200" s="170"/>
      <c r="B200" s="170"/>
    </row>
    <row r="201" spans="1:7" ht="13.5" hidden="1" customHeight="1" x14ac:dyDescent="0.2">
      <c r="A201" s="170" t="s">
        <v>76</v>
      </c>
      <c r="B201" s="170"/>
      <c r="G201" s="6"/>
    </row>
    <row r="202" spans="1:7" ht="13.5" hidden="1" customHeight="1" x14ac:dyDescent="0.2">
      <c r="A202" s="267" t="s">
        <v>42</v>
      </c>
      <c r="B202" s="268"/>
      <c r="C202" s="47" t="s">
        <v>71</v>
      </c>
      <c r="D202" s="68"/>
      <c r="E202" s="68"/>
      <c r="F202" s="4" t="s">
        <v>27</v>
      </c>
      <c r="G202" s="23"/>
    </row>
    <row r="203" spans="1:7" ht="13.5" hidden="1" customHeight="1" x14ac:dyDescent="0.2">
      <c r="A203" s="264" t="s">
        <v>72</v>
      </c>
      <c r="B203" s="167" t="s">
        <v>48</v>
      </c>
      <c r="C203" s="257"/>
      <c r="D203" s="76"/>
      <c r="E203" s="76"/>
      <c r="F203" s="78" t="str">
        <f>IF(ISERROR(SUM(C205:E205)/SUM(C204:E204))," ",(SUM(C205:E205)/SUM(C204:E204)))</f>
        <v xml:space="preserve"> </v>
      </c>
      <c r="G203" s="119"/>
    </row>
    <row r="204" spans="1:7" ht="13.5" hidden="1" customHeight="1" x14ac:dyDescent="0.2">
      <c r="A204" s="262"/>
      <c r="B204" s="167" t="s">
        <v>49</v>
      </c>
      <c r="C204" s="75"/>
      <c r="D204" s="76"/>
      <c r="E204" s="76"/>
      <c r="F204" s="78">
        <f>SUM(C204:E204)</f>
        <v>0</v>
      </c>
      <c r="G204" s="119"/>
    </row>
    <row r="205" spans="1:7" ht="13.5" hidden="1" customHeight="1" x14ac:dyDescent="0.2">
      <c r="A205" s="263"/>
      <c r="B205" s="167" t="s">
        <v>50</v>
      </c>
      <c r="C205" s="75">
        <f>C203*C204</f>
        <v>0</v>
      </c>
      <c r="D205" s="76">
        <f t="shared" ref="D205:E205" si="38">D203*D204</f>
        <v>0</v>
      </c>
      <c r="E205" s="76">
        <f t="shared" si="38"/>
        <v>0</v>
      </c>
      <c r="F205" s="249">
        <f>SUM(C205:E205)</f>
        <v>0</v>
      </c>
      <c r="G205" s="119"/>
    </row>
    <row r="206" spans="1:7" ht="13.5" hidden="1" customHeight="1" x14ac:dyDescent="0.2">
      <c r="A206" s="264" t="s">
        <v>53</v>
      </c>
      <c r="B206" s="167" t="s">
        <v>48</v>
      </c>
      <c r="C206" s="257"/>
      <c r="D206" s="76"/>
      <c r="E206" s="76"/>
      <c r="F206" s="78" t="str">
        <f>IF(ISERROR(SUM(C208:E208)/SUM(C207:E207))," ",(SUM(C208:E208)/SUM(C207:E207)))</f>
        <v xml:space="preserve"> </v>
      </c>
      <c r="G206" s="119"/>
    </row>
    <row r="207" spans="1:7" ht="13.5" hidden="1" customHeight="1" x14ac:dyDescent="0.2">
      <c r="A207" s="262"/>
      <c r="B207" s="167" t="s">
        <v>49</v>
      </c>
      <c r="C207" s="75"/>
      <c r="D207" s="76"/>
      <c r="E207" s="76"/>
      <c r="F207" s="78">
        <f>SUM(C207:E207)</f>
        <v>0</v>
      </c>
      <c r="G207" s="119"/>
    </row>
    <row r="208" spans="1:7" ht="13.5" hidden="1" customHeight="1" x14ac:dyDescent="0.2">
      <c r="A208" s="263"/>
      <c r="B208" s="167" t="s">
        <v>50</v>
      </c>
      <c r="C208" s="75">
        <f>C206*C207</f>
        <v>0</v>
      </c>
      <c r="D208" s="76">
        <f t="shared" ref="D208:E208" si="39">D206*D207</f>
        <v>0</v>
      </c>
      <c r="E208" s="76">
        <f t="shared" si="39"/>
        <v>0</v>
      </c>
      <c r="F208" s="249">
        <f>SUM(C208:E208)</f>
        <v>0</v>
      </c>
      <c r="G208" s="119"/>
    </row>
    <row r="209" spans="1:7" ht="13.5" hidden="1" customHeight="1" x14ac:dyDescent="0.2">
      <c r="A209" s="264" t="s">
        <v>27</v>
      </c>
      <c r="B209" s="167" t="s">
        <v>48</v>
      </c>
      <c r="C209" s="76"/>
      <c r="D209" s="76"/>
      <c r="E209" s="81"/>
      <c r="F209" s="75" t="str">
        <f>IF(ISERROR(F211/F210)," ",(F211/F210))</f>
        <v xml:space="preserve"> </v>
      </c>
      <c r="G209" s="119"/>
    </row>
    <row r="210" spans="1:7" ht="13.5" hidden="1" customHeight="1" x14ac:dyDescent="0.2">
      <c r="A210" s="262"/>
      <c r="B210" s="169" t="s">
        <v>49</v>
      </c>
      <c r="C210" s="76"/>
      <c r="D210" s="76"/>
      <c r="E210" s="76"/>
      <c r="F210" s="65">
        <f>SUM(F204,F207)</f>
        <v>0</v>
      </c>
      <c r="G210" s="119"/>
    </row>
    <row r="211" spans="1:7" ht="13.5" hidden="1" customHeight="1" x14ac:dyDescent="0.2">
      <c r="A211" s="263"/>
      <c r="B211" s="169" t="s">
        <v>50</v>
      </c>
      <c r="C211" s="76"/>
      <c r="D211" s="76"/>
      <c r="E211" s="76"/>
      <c r="F211" s="75">
        <f>SUM(F205,F208)</f>
        <v>0</v>
      </c>
      <c r="G211" s="119"/>
    </row>
    <row r="212" spans="1:7" ht="13.5" hidden="1" customHeight="1" x14ac:dyDescent="0.2">
      <c r="A212" s="170" t="s">
        <v>63</v>
      </c>
      <c r="B212" s="170"/>
    </row>
    <row r="213" spans="1:7" ht="13.5" customHeight="1" x14ac:dyDescent="0.2">
      <c r="A213" s="170"/>
      <c r="B213" s="170"/>
    </row>
    <row r="214" spans="1:7" ht="13.5" customHeight="1" x14ac:dyDescent="0.2">
      <c r="A214" s="170" t="s">
        <v>77</v>
      </c>
      <c r="B214" s="170"/>
      <c r="G214" s="6"/>
    </row>
    <row r="215" spans="1:7" ht="13.5" customHeight="1" x14ac:dyDescent="0.2">
      <c r="A215" s="267" t="s">
        <v>42</v>
      </c>
      <c r="B215" s="268"/>
      <c r="C215" s="47" t="s">
        <v>65</v>
      </c>
      <c r="D215" s="68"/>
      <c r="E215" s="47" t="s">
        <v>46</v>
      </c>
      <c r="F215" s="4" t="s">
        <v>27</v>
      </c>
      <c r="G215" s="23"/>
    </row>
    <row r="216" spans="1:7" ht="13.5" customHeight="1" x14ac:dyDescent="0.2">
      <c r="A216" s="264" t="s">
        <v>78</v>
      </c>
      <c r="B216" s="167" t="s">
        <v>48</v>
      </c>
      <c r="C216" s="257"/>
      <c r="D216" s="76"/>
      <c r="E216" s="257"/>
      <c r="F216" s="78">
        <f>IF(ISERROR(SUM(C218:E218)/SUM(C217:E217))," ",(SUM(C218:E218)/SUM(C217:E217)))</f>
        <v>0</v>
      </c>
      <c r="G216" s="119"/>
    </row>
    <row r="217" spans="1:7" ht="13.5" customHeight="1" x14ac:dyDescent="0.2">
      <c r="A217" s="262"/>
      <c r="B217" s="167" t="s">
        <v>49</v>
      </c>
      <c r="C217" s="75">
        <v>10</v>
      </c>
      <c r="D217" s="76"/>
      <c r="E217" s="75"/>
      <c r="F217" s="78">
        <f>SUM(C217:E217)</f>
        <v>10</v>
      </c>
      <c r="G217" s="119"/>
    </row>
    <row r="218" spans="1:7" ht="13.5" customHeight="1" x14ac:dyDescent="0.2">
      <c r="A218" s="263"/>
      <c r="B218" s="167" t="s">
        <v>50</v>
      </c>
      <c r="C218" s="75">
        <f>C216*C217</f>
        <v>0</v>
      </c>
      <c r="D218" s="76"/>
      <c r="E218" s="75">
        <f>E216*E217</f>
        <v>0</v>
      </c>
      <c r="F218" s="78">
        <f>SUM(C218:E218)</f>
        <v>0</v>
      </c>
      <c r="G218" s="119"/>
    </row>
    <row r="219" spans="1:7" ht="13.5" customHeight="1" x14ac:dyDescent="0.2">
      <c r="A219" s="264" t="s">
        <v>79</v>
      </c>
      <c r="B219" s="167" t="s">
        <v>48</v>
      </c>
      <c r="C219" s="257"/>
      <c r="D219" s="76"/>
      <c r="E219" s="257"/>
      <c r="F219" s="78">
        <f>IF(ISERROR(SUM(C221:E221)/SUM(C220:E220))," ",(SUM(C221:E221)/SUM(C220:E220)))</f>
        <v>0</v>
      </c>
      <c r="G219" s="119"/>
    </row>
    <row r="220" spans="1:7" ht="13.5" customHeight="1" x14ac:dyDescent="0.2">
      <c r="A220" s="262"/>
      <c r="B220" s="167" t="s">
        <v>49</v>
      </c>
      <c r="C220" s="75">
        <v>1750</v>
      </c>
      <c r="D220" s="76"/>
      <c r="E220" s="75"/>
      <c r="F220" s="78">
        <f>SUM(C220:E220)</f>
        <v>1750</v>
      </c>
      <c r="G220" s="119"/>
    </row>
    <row r="221" spans="1:7" ht="13.5" customHeight="1" x14ac:dyDescent="0.2">
      <c r="A221" s="263"/>
      <c r="B221" s="167" t="s">
        <v>50</v>
      </c>
      <c r="C221" s="75">
        <f>C219*C220</f>
        <v>0</v>
      </c>
      <c r="D221" s="76"/>
      <c r="E221" s="75">
        <f>E219*E220</f>
        <v>0</v>
      </c>
      <c r="F221" s="78">
        <f>SUM(C221:E221)</f>
        <v>0</v>
      </c>
      <c r="G221" s="119"/>
    </row>
    <row r="222" spans="1:7" ht="13.5" customHeight="1" x14ac:dyDescent="0.2">
      <c r="A222" s="264" t="s">
        <v>80</v>
      </c>
      <c r="B222" s="167" t="s">
        <v>48</v>
      </c>
      <c r="C222" s="257"/>
      <c r="D222" s="76"/>
      <c r="E222" s="257"/>
      <c r="F222" s="78">
        <f>IF(ISERROR(SUM(C224:E224)/SUM(C223:E223))," ",(SUM(C224:E224)/SUM(C223:E223)))</f>
        <v>0</v>
      </c>
      <c r="G222" s="119"/>
    </row>
    <row r="223" spans="1:7" ht="13.5" customHeight="1" x14ac:dyDescent="0.2">
      <c r="A223" s="262"/>
      <c r="B223" s="167" t="s">
        <v>49</v>
      </c>
      <c r="C223" s="75">
        <v>1700</v>
      </c>
      <c r="D223" s="76"/>
      <c r="E223" s="75"/>
      <c r="F223" s="78">
        <f>SUM(C223:E223)</f>
        <v>1700</v>
      </c>
      <c r="G223" s="119"/>
    </row>
    <row r="224" spans="1:7" ht="13.5" customHeight="1" x14ac:dyDescent="0.2">
      <c r="A224" s="263"/>
      <c r="B224" s="167" t="s">
        <v>50</v>
      </c>
      <c r="C224" s="75">
        <f t="shared" ref="C224" si="40">C222*C223</f>
        <v>0</v>
      </c>
      <c r="D224" s="76"/>
      <c r="E224" s="75">
        <f t="shared" ref="E224" si="41">E222*E223</f>
        <v>0</v>
      </c>
      <c r="F224" s="78">
        <f>SUM(C224:E224)</f>
        <v>0</v>
      </c>
      <c r="G224" s="119"/>
    </row>
    <row r="225" spans="1:7" ht="13.5" customHeight="1" x14ac:dyDescent="0.2">
      <c r="A225" s="264" t="s">
        <v>81</v>
      </c>
      <c r="B225" s="167" t="s">
        <v>48</v>
      </c>
      <c r="C225" s="257"/>
      <c r="D225" s="76"/>
      <c r="E225" s="257"/>
      <c r="F225" s="78">
        <f>IF(ISERROR(SUM(C227:E227)/SUM(C226:E226))," ",(SUM(C227:E227)/SUM(C226:E226)))</f>
        <v>0</v>
      </c>
      <c r="G225" s="119"/>
    </row>
    <row r="226" spans="1:7" ht="13.5" customHeight="1" x14ac:dyDescent="0.2">
      <c r="A226" s="262"/>
      <c r="B226" s="167" t="s">
        <v>49</v>
      </c>
      <c r="C226" s="75">
        <v>540</v>
      </c>
      <c r="D226" s="76"/>
      <c r="E226" s="75"/>
      <c r="F226" s="78">
        <f>SUM(C226:E226)</f>
        <v>540</v>
      </c>
      <c r="G226" s="119"/>
    </row>
    <row r="227" spans="1:7" ht="13.5" customHeight="1" x14ac:dyDescent="0.2">
      <c r="A227" s="263"/>
      <c r="B227" s="169" t="s">
        <v>50</v>
      </c>
      <c r="C227" s="80">
        <f t="shared" ref="C227" si="42">C225*C226</f>
        <v>0</v>
      </c>
      <c r="D227" s="82"/>
      <c r="E227" s="80">
        <f t="shared" ref="E227" si="43">E225*E226</f>
        <v>0</v>
      </c>
      <c r="F227" s="75">
        <f>SUM(C227:E227)</f>
        <v>0</v>
      </c>
      <c r="G227" s="119"/>
    </row>
    <row r="228" spans="1:7" ht="13.5" customHeight="1" x14ac:dyDescent="0.2">
      <c r="A228" s="264" t="s">
        <v>27</v>
      </c>
      <c r="B228" s="167" t="s">
        <v>48</v>
      </c>
      <c r="C228" s="76"/>
      <c r="D228" s="76"/>
      <c r="E228" s="81"/>
      <c r="F228" s="75">
        <f>IF(ISERROR(F230/F229)," ",(F230/F229))</f>
        <v>0</v>
      </c>
      <c r="G228" s="119"/>
    </row>
    <row r="229" spans="1:7" ht="13.5" customHeight="1" x14ac:dyDescent="0.2">
      <c r="A229" s="262"/>
      <c r="B229" s="169" t="s">
        <v>49</v>
      </c>
      <c r="C229" s="76"/>
      <c r="D229" s="76"/>
      <c r="E229" s="76"/>
      <c r="F229" s="65">
        <f>SUM(F217,F220,F223,F226)</f>
        <v>4000</v>
      </c>
      <c r="G229" s="119"/>
    </row>
    <row r="230" spans="1:7" ht="13.5" customHeight="1" x14ac:dyDescent="0.2">
      <c r="A230" s="263"/>
      <c r="B230" s="169" t="s">
        <v>50</v>
      </c>
      <c r="C230" s="76"/>
      <c r="D230" s="76"/>
      <c r="E230" s="76"/>
      <c r="F230" s="75">
        <f>SUM(F218,F221,F224,F227)</f>
        <v>0</v>
      </c>
      <c r="G230" s="119"/>
    </row>
    <row r="231" spans="1:7" ht="13.5" customHeight="1" x14ac:dyDescent="0.2">
      <c r="A231" s="170" t="s">
        <v>63</v>
      </c>
      <c r="B231" s="170"/>
    </row>
    <row r="232" spans="1:7" ht="13.5" customHeight="1" x14ac:dyDescent="0.2">
      <c r="A232" s="170"/>
      <c r="B232" s="170"/>
    </row>
    <row r="233" spans="1:7" ht="13.5" hidden="1" customHeight="1" x14ac:dyDescent="0.2">
      <c r="A233" s="170" t="s">
        <v>82</v>
      </c>
      <c r="B233" s="170"/>
      <c r="G233" s="6"/>
    </row>
    <row r="234" spans="1:7" ht="13.5" hidden="1" customHeight="1" x14ac:dyDescent="0.2">
      <c r="A234" s="267" t="s">
        <v>42</v>
      </c>
      <c r="B234" s="268"/>
      <c r="C234" s="47" t="s">
        <v>65</v>
      </c>
      <c r="D234" s="68"/>
      <c r="E234" s="47" t="s">
        <v>46</v>
      </c>
      <c r="F234" s="4" t="s">
        <v>27</v>
      </c>
      <c r="G234" s="23"/>
    </row>
    <row r="235" spans="1:7" ht="13.5" hidden="1" customHeight="1" x14ac:dyDescent="0.2">
      <c r="A235" s="264" t="s">
        <v>78</v>
      </c>
      <c r="B235" s="167" t="s">
        <v>48</v>
      </c>
      <c r="C235" s="257"/>
      <c r="D235" s="76"/>
      <c r="E235" s="257"/>
      <c r="F235" s="78" t="str">
        <f>IF(ISERROR(SUM(C237:E237)/SUM(C236:E236))," ",(SUM(C237:E237)/SUM(C236:E236)))</f>
        <v xml:space="preserve"> </v>
      </c>
      <c r="G235" s="119"/>
    </row>
    <row r="236" spans="1:7" ht="13.5" hidden="1" customHeight="1" x14ac:dyDescent="0.2">
      <c r="A236" s="262"/>
      <c r="B236" s="167" t="s">
        <v>49</v>
      </c>
      <c r="C236" s="75"/>
      <c r="D236" s="76"/>
      <c r="E236" s="75"/>
      <c r="F236" s="78">
        <f>SUM(C236:E236)</f>
        <v>0</v>
      </c>
      <c r="G236" s="119"/>
    </row>
    <row r="237" spans="1:7" ht="13.5" hidden="1" customHeight="1" x14ac:dyDescent="0.2">
      <c r="A237" s="263"/>
      <c r="B237" s="167" t="s">
        <v>50</v>
      </c>
      <c r="C237" s="75">
        <f>C235*C236</f>
        <v>0</v>
      </c>
      <c r="D237" s="76"/>
      <c r="E237" s="75">
        <f>E235*E236</f>
        <v>0</v>
      </c>
      <c r="F237" s="78">
        <f>SUM(C237:E237)</f>
        <v>0</v>
      </c>
      <c r="G237" s="119"/>
    </row>
    <row r="238" spans="1:7" ht="13.5" hidden="1" customHeight="1" x14ac:dyDescent="0.2">
      <c r="A238" s="264" t="s">
        <v>79</v>
      </c>
      <c r="B238" s="167" t="s">
        <v>48</v>
      </c>
      <c r="C238" s="257"/>
      <c r="D238" s="76"/>
      <c r="E238" s="257"/>
      <c r="F238" s="78" t="str">
        <f>IF(ISERROR(SUM(C240:E240)/SUM(C239:E239))," ",(SUM(C240:E240)/SUM(C239:E239)))</f>
        <v xml:space="preserve"> </v>
      </c>
      <c r="G238" s="119"/>
    </row>
    <row r="239" spans="1:7" ht="13.5" hidden="1" customHeight="1" x14ac:dyDescent="0.2">
      <c r="A239" s="262"/>
      <c r="B239" s="167" t="s">
        <v>49</v>
      </c>
      <c r="C239" s="75"/>
      <c r="D239" s="76"/>
      <c r="E239" s="75"/>
      <c r="F239" s="78">
        <f>SUM(C239:E239)</f>
        <v>0</v>
      </c>
      <c r="G239" s="119"/>
    </row>
    <row r="240" spans="1:7" ht="13.5" hidden="1" customHeight="1" x14ac:dyDescent="0.2">
      <c r="A240" s="263"/>
      <c r="B240" s="167" t="s">
        <v>50</v>
      </c>
      <c r="C240" s="75">
        <f>C238*C239</f>
        <v>0</v>
      </c>
      <c r="D240" s="76"/>
      <c r="E240" s="75">
        <f>E238*E239</f>
        <v>0</v>
      </c>
      <c r="F240" s="78">
        <f>SUM(C240:E240)</f>
        <v>0</v>
      </c>
      <c r="G240" s="119"/>
    </row>
    <row r="241" spans="1:7" ht="13.5" hidden="1" customHeight="1" x14ac:dyDescent="0.2">
      <c r="A241" s="264" t="s">
        <v>80</v>
      </c>
      <c r="B241" s="167" t="s">
        <v>48</v>
      </c>
      <c r="C241" s="257"/>
      <c r="D241" s="76"/>
      <c r="E241" s="257"/>
      <c r="F241" s="78" t="str">
        <f>IF(ISERROR(SUM(C243:E243)/SUM(C242:E242))," ",(SUM(C243:E243)/SUM(C242:E242)))</f>
        <v xml:space="preserve"> </v>
      </c>
      <c r="G241" s="119"/>
    </row>
    <row r="242" spans="1:7" ht="13.5" hidden="1" customHeight="1" x14ac:dyDescent="0.2">
      <c r="A242" s="262"/>
      <c r="B242" s="167" t="s">
        <v>49</v>
      </c>
      <c r="C242" s="75"/>
      <c r="D242" s="76"/>
      <c r="E242" s="75"/>
      <c r="F242" s="78">
        <f>SUM(C242:E242)</f>
        <v>0</v>
      </c>
      <c r="G242" s="119"/>
    </row>
    <row r="243" spans="1:7" ht="13.5" hidden="1" customHeight="1" x14ac:dyDescent="0.2">
      <c r="A243" s="263"/>
      <c r="B243" s="167" t="s">
        <v>50</v>
      </c>
      <c r="C243" s="75">
        <f t="shared" ref="C243" si="44">C241*C242</f>
        <v>0</v>
      </c>
      <c r="D243" s="76"/>
      <c r="E243" s="75">
        <f t="shared" ref="E243" si="45">E241*E242</f>
        <v>0</v>
      </c>
      <c r="F243" s="78">
        <f>SUM(C243:E243)</f>
        <v>0</v>
      </c>
      <c r="G243" s="119"/>
    </row>
    <row r="244" spans="1:7" ht="13.5" hidden="1" customHeight="1" x14ac:dyDescent="0.2">
      <c r="A244" s="264" t="s">
        <v>81</v>
      </c>
      <c r="B244" s="167" t="s">
        <v>48</v>
      </c>
      <c r="C244" s="257"/>
      <c r="D244" s="76"/>
      <c r="E244" s="257"/>
      <c r="F244" s="78" t="str">
        <f>IF(ISERROR(SUM(C246:E246)/SUM(C245:E245))," ",(SUM(C246:E246)/SUM(C245:E245)))</f>
        <v xml:space="preserve"> </v>
      </c>
      <c r="G244" s="119"/>
    </row>
    <row r="245" spans="1:7" ht="13.5" hidden="1" customHeight="1" x14ac:dyDescent="0.2">
      <c r="A245" s="262"/>
      <c r="B245" s="167" t="s">
        <v>49</v>
      </c>
      <c r="C245" s="75"/>
      <c r="D245" s="76"/>
      <c r="E245" s="75"/>
      <c r="F245" s="78">
        <f>SUM(C245:E245)</f>
        <v>0</v>
      </c>
      <c r="G245" s="119"/>
    </row>
    <row r="246" spans="1:7" ht="13.5" hidden="1" customHeight="1" x14ac:dyDescent="0.2">
      <c r="A246" s="263"/>
      <c r="B246" s="167" t="s">
        <v>50</v>
      </c>
      <c r="C246" s="75">
        <f t="shared" ref="C246" si="46">C244*C245</f>
        <v>0</v>
      </c>
      <c r="D246" s="76"/>
      <c r="E246" s="75">
        <f t="shared" ref="E246" si="47">E244*E245</f>
        <v>0</v>
      </c>
      <c r="F246" s="78">
        <f>SUM(C246:E246)</f>
        <v>0</v>
      </c>
      <c r="G246" s="119"/>
    </row>
    <row r="247" spans="1:7" ht="13.5" hidden="1" customHeight="1" x14ac:dyDescent="0.2">
      <c r="A247" s="264" t="s">
        <v>27</v>
      </c>
      <c r="B247" s="167" t="s">
        <v>48</v>
      </c>
      <c r="C247" s="82"/>
      <c r="D247" s="82"/>
      <c r="E247" s="251"/>
      <c r="F247" s="75" t="str">
        <f>IF(ISERROR(F249/F248)," ",(F249/F248))</f>
        <v xml:space="preserve"> </v>
      </c>
      <c r="G247" s="119"/>
    </row>
    <row r="248" spans="1:7" ht="13.5" hidden="1" customHeight="1" x14ac:dyDescent="0.2">
      <c r="A248" s="262"/>
      <c r="B248" s="169" t="s">
        <v>49</v>
      </c>
      <c r="C248" s="76"/>
      <c r="D248" s="76"/>
      <c r="E248" s="76"/>
      <c r="F248" s="65">
        <f>SUM(F236,F239,F242,F245)</f>
        <v>0</v>
      </c>
      <c r="G248" s="119"/>
    </row>
    <row r="249" spans="1:7" ht="13.5" hidden="1" customHeight="1" x14ac:dyDescent="0.2">
      <c r="A249" s="263"/>
      <c r="B249" s="169" t="s">
        <v>50</v>
      </c>
      <c r="C249" s="76"/>
      <c r="D249" s="76"/>
      <c r="E249" s="76"/>
      <c r="F249" s="75">
        <f>SUM(F237,F240,F243,F246)</f>
        <v>0</v>
      </c>
      <c r="G249" s="119"/>
    </row>
    <row r="250" spans="1:7" ht="13.5" hidden="1" customHeight="1" x14ac:dyDescent="0.2">
      <c r="A250" s="170" t="s">
        <v>63</v>
      </c>
      <c r="B250" s="170"/>
    </row>
    <row r="251" spans="1:7" ht="13.5" hidden="1" customHeight="1" x14ac:dyDescent="0.2">
      <c r="A251" s="170"/>
      <c r="B251" s="170"/>
    </row>
    <row r="252" spans="1:7" ht="13.5" hidden="1" customHeight="1" x14ac:dyDescent="0.2">
      <c r="A252" s="170" t="s">
        <v>83</v>
      </c>
      <c r="B252" s="170"/>
      <c r="G252" s="6"/>
    </row>
    <row r="253" spans="1:7" ht="13.5" hidden="1" customHeight="1" x14ac:dyDescent="0.2">
      <c r="A253" s="267" t="s">
        <v>42</v>
      </c>
      <c r="B253" s="268"/>
      <c r="C253" s="47" t="s">
        <v>65</v>
      </c>
      <c r="D253" s="68"/>
      <c r="E253" s="47" t="s">
        <v>46</v>
      </c>
      <c r="F253" s="4" t="s">
        <v>27</v>
      </c>
      <c r="G253" s="23"/>
    </row>
    <row r="254" spans="1:7" ht="13.5" hidden="1" customHeight="1" x14ac:dyDescent="0.2">
      <c r="A254" s="264" t="s">
        <v>78</v>
      </c>
      <c r="B254" s="167" t="s">
        <v>48</v>
      </c>
      <c r="C254" s="257"/>
      <c r="D254" s="76"/>
      <c r="E254" s="257"/>
      <c r="F254" s="78" t="str">
        <f>IF(ISERROR(SUM(C256:E256)/SUM(C255:E255))," ",(SUM(C256:E256)/SUM(C255:E255)))</f>
        <v xml:space="preserve"> </v>
      </c>
      <c r="G254" s="119"/>
    </row>
    <row r="255" spans="1:7" ht="13.5" hidden="1" customHeight="1" x14ac:dyDescent="0.2">
      <c r="A255" s="262"/>
      <c r="B255" s="167" t="s">
        <v>49</v>
      </c>
      <c r="C255" s="75"/>
      <c r="D255" s="76"/>
      <c r="E255" s="75"/>
      <c r="F255" s="78">
        <f>SUM(C255:E255)</f>
        <v>0</v>
      </c>
      <c r="G255" s="119"/>
    </row>
    <row r="256" spans="1:7" ht="13.5" hidden="1" customHeight="1" x14ac:dyDescent="0.2">
      <c r="A256" s="263"/>
      <c r="B256" s="167" t="s">
        <v>50</v>
      </c>
      <c r="C256" s="75">
        <f>C254*C255</f>
        <v>0</v>
      </c>
      <c r="D256" s="76"/>
      <c r="E256" s="75">
        <f>E254*E255</f>
        <v>0</v>
      </c>
      <c r="F256" s="78">
        <f>SUM(C256:E256)</f>
        <v>0</v>
      </c>
      <c r="G256" s="119"/>
    </row>
    <row r="257" spans="1:7" ht="13.5" hidden="1" customHeight="1" x14ac:dyDescent="0.2">
      <c r="A257" s="264" t="s">
        <v>79</v>
      </c>
      <c r="B257" s="167" t="s">
        <v>48</v>
      </c>
      <c r="C257" s="257"/>
      <c r="D257" s="76"/>
      <c r="E257" s="257"/>
      <c r="F257" s="78" t="str">
        <f>IF(ISERROR(SUM(C259:E259)/SUM(C258:E258))," ",(SUM(C259:E259)/SUM(C258:E258)))</f>
        <v xml:space="preserve"> </v>
      </c>
      <c r="G257" s="119"/>
    </row>
    <row r="258" spans="1:7" ht="13.5" hidden="1" customHeight="1" x14ac:dyDescent="0.2">
      <c r="A258" s="262"/>
      <c r="B258" s="167" t="s">
        <v>49</v>
      </c>
      <c r="C258" s="75"/>
      <c r="D258" s="76"/>
      <c r="E258" s="75"/>
      <c r="F258" s="78">
        <f>SUM(C258:E258)</f>
        <v>0</v>
      </c>
      <c r="G258" s="119"/>
    </row>
    <row r="259" spans="1:7" ht="13.5" hidden="1" customHeight="1" x14ac:dyDescent="0.2">
      <c r="A259" s="263"/>
      <c r="B259" s="167" t="s">
        <v>50</v>
      </c>
      <c r="C259" s="75">
        <f>C257*C258</f>
        <v>0</v>
      </c>
      <c r="D259" s="76"/>
      <c r="E259" s="75">
        <f>E257*E258</f>
        <v>0</v>
      </c>
      <c r="F259" s="78">
        <f>SUM(C259:E259)</f>
        <v>0</v>
      </c>
      <c r="G259" s="119"/>
    </row>
    <row r="260" spans="1:7" ht="13.5" hidden="1" customHeight="1" x14ac:dyDescent="0.2">
      <c r="A260" s="264" t="s">
        <v>80</v>
      </c>
      <c r="B260" s="167" t="s">
        <v>48</v>
      </c>
      <c r="C260" s="257"/>
      <c r="D260" s="76"/>
      <c r="E260" s="257"/>
      <c r="F260" s="78" t="str">
        <f>IF(ISERROR(SUM(C262:E262)/SUM(C261:E261))," ",(SUM(C262:E262)/SUM(C261:E261)))</f>
        <v xml:space="preserve"> </v>
      </c>
      <c r="G260" s="119"/>
    </row>
    <row r="261" spans="1:7" ht="13.5" hidden="1" customHeight="1" x14ac:dyDescent="0.2">
      <c r="A261" s="262"/>
      <c r="B261" s="167" t="s">
        <v>49</v>
      </c>
      <c r="C261" s="75"/>
      <c r="D261" s="76"/>
      <c r="E261" s="75"/>
      <c r="F261" s="78">
        <f>SUM(C261:E261)</f>
        <v>0</v>
      </c>
      <c r="G261" s="119"/>
    </row>
    <row r="262" spans="1:7" ht="13.5" hidden="1" customHeight="1" x14ac:dyDescent="0.2">
      <c r="A262" s="263"/>
      <c r="B262" s="167" t="s">
        <v>50</v>
      </c>
      <c r="C262" s="75">
        <f t="shared" ref="C262" si="48">C260*C261</f>
        <v>0</v>
      </c>
      <c r="D262" s="76"/>
      <c r="E262" s="75">
        <f t="shared" ref="E262" si="49">E260*E261</f>
        <v>0</v>
      </c>
      <c r="F262" s="78">
        <f>SUM(C262:E262)</f>
        <v>0</v>
      </c>
      <c r="G262" s="119"/>
    </row>
    <row r="263" spans="1:7" ht="13.5" hidden="1" customHeight="1" x14ac:dyDescent="0.2">
      <c r="A263" s="264" t="s">
        <v>81</v>
      </c>
      <c r="B263" s="167" t="s">
        <v>48</v>
      </c>
      <c r="C263" s="257"/>
      <c r="D263" s="76"/>
      <c r="E263" s="257"/>
      <c r="F263" s="78" t="str">
        <f>IF(ISERROR(SUM(C265:E265)/SUM(C264:E264))," ",(SUM(C265:E265)/SUM(C264:E264)))</f>
        <v xml:space="preserve"> </v>
      </c>
      <c r="G263" s="119"/>
    </row>
    <row r="264" spans="1:7" ht="13.5" hidden="1" customHeight="1" x14ac:dyDescent="0.2">
      <c r="A264" s="262"/>
      <c r="B264" s="167" t="s">
        <v>49</v>
      </c>
      <c r="C264" s="75"/>
      <c r="D264" s="76"/>
      <c r="E264" s="75"/>
      <c r="F264" s="78">
        <f>SUM(C264:E264)</f>
        <v>0</v>
      </c>
      <c r="G264" s="119"/>
    </row>
    <row r="265" spans="1:7" ht="13.5" hidden="1" customHeight="1" x14ac:dyDescent="0.2">
      <c r="A265" s="263"/>
      <c r="B265" s="167" t="s">
        <v>50</v>
      </c>
      <c r="C265" s="75">
        <f t="shared" ref="C265" si="50">C263*C264</f>
        <v>0</v>
      </c>
      <c r="D265" s="76"/>
      <c r="E265" s="75">
        <f t="shared" ref="E265" si="51">E263*E264</f>
        <v>0</v>
      </c>
      <c r="F265" s="78">
        <f>SUM(C265:E265)</f>
        <v>0</v>
      </c>
      <c r="G265" s="119"/>
    </row>
    <row r="266" spans="1:7" ht="13.5" hidden="1" customHeight="1" x14ac:dyDescent="0.2">
      <c r="A266" s="264" t="s">
        <v>27</v>
      </c>
      <c r="B266" s="167" t="s">
        <v>48</v>
      </c>
      <c r="C266" s="82"/>
      <c r="D266" s="82"/>
      <c r="E266" s="251"/>
      <c r="F266" s="75" t="str">
        <f>IF(ISERROR(F268/F267)," ",(F268/F267))</f>
        <v xml:space="preserve"> </v>
      </c>
      <c r="G266" s="119"/>
    </row>
    <row r="267" spans="1:7" ht="13.5" hidden="1" customHeight="1" x14ac:dyDescent="0.2">
      <c r="A267" s="262"/>
      <c r="B267" s="169" t="s">
        <v>49</v>
      </c>
      <c r="C267" s="76"/>
      <c r="D267" s="76"/>
      <c r="E267" s="76"/>
      <c r="F267" s="65">
        <f>SUM(F255,F258,F261,F264)</f>
        <v>0</v>
      </c>
      <c r="G267" s="119"/>
    </row>
    <row r="268" spans="1:7" ht="13.5" hidden="1" customHeight="1" x14ac:dyDescent="0.2">
      <c r="A268" s="263"/>
      <c r="B268" s="169" t="s">
        <v>50</v>
      </c>
      <c r="C268" s="76"/>
      <c r="D268" s="76"/>
      <c r="E268" s="76"/>
      <c r="F268" s="75">
        <f>SUM(F256,F259,F262,F265)</f>
        <v>0</v>
      </c>
      <c r="G268" s="119"/>
    </row>
    <row r="269" spans="1:7" ht="13.5" hidden="1" customHeight="1" x14ac:dyDescent="0.2">
      <c r="A269" s="170" t="s">
        <v>63</v>
      </c>
      <c r="B269" s="170"/>
    </row>
    <row r="270" spans="1:7" ht="13.5" hidden="1" customHeight="1" x14ac:dyDescent="0.2">
      <c r="A270" s="170"/>
      <c r="B270" s="170"/>
    </row>
    <row r="271" spans="1:7" ht="13.5" hidden="1" customHeight="1" x14ac:dyDescent="0.2">
      <c r="A271" s="170" t="s">
        <v>84</v>
      </c>
      <c r="B271" s="170"/>
      <c r="G271" s="6"/>
    </row>
    <row r="272" spans="1:7" ht="13.5" hidden="1" customHeight="1" x14ac:dyDescent="0.2">
      <c r="A272" s="267" t="s">
        <v>42</v>
      </c>
      <c r="B272" s="268"/>
      <c r="C272" s="242" t="s">
        <v>85</v>
      </c>
      <c r="D272" s="68"/>
      <c r="E272" s="47" t="s">
        <v>46</v>
      </c>
      <c r="F272" s="4" t="s">
        <v>27</v>
      </c>
      <c r="G272" s="23"/>
    </row>
    <row r="273" spans="1:7" ht="13.5" hidden="1" customHeight="1" x14ac:dyDescent="0.2">
      <c r="A273" s="264" t="s">
        <v>86</v>
      </c>
      <c r="B273" s="49" t="s">
        <v>87</v>
      </c>
      <c r="C273" s="257"/>
      <c r="D273" s="252"/>
      <c r="E273" s="253"/>
      <c r="F273" s="78" t="str">
        <f>IF(ISERROR(SUM(B275:E275)/SUM(B274:E274))," ",(SUM(B275:E275)/SUM(B274:E274)))</f>
        <v xml:space="preserve"> </v>
      </c>
      <c r="G273" s="119"/>
    </row>
    <row r="274" spans="1:7" ht="13.5" hidden="1" customHeight="1" x14ac:dyDescent="0.2">
      <c r="A274" s="262"/>
      <c r="B274" s="171" t="s">
        <v>49</v>
      </c>
      <c r="C274" s="254"/>
      <c r="D274" s="255"/>
      <c r="E274" s="256"/>
      <c r="F274" s="78">
        <f>SUM(C274:E274)</f>
        <v>0</v>
      </c>
      <c r="G274" s="119"/>
    </row>
    <row r="275" spans="1:7" ht="13.5" hidden="1" customHeight="1" x14ac:dyDescent="0.2">
      <c r="A275" s="263"/>
      <c r="B275" s="49" t="s">
        <v>50</v>
      </c>
      <c r="C275" s="75">
        <f>C273*C274</f>
        <v>0</v>
      </c>
      <c r="D275" s="76"/>
      <c r="E275" s="76"/>
      <c r="F275" s="78">
        <f>SUM(C275:E275)</f>
        <v>0</v>
      </c>
      <c r="G275" s="119"/>
    </row>
    <row r="276" spans="1:7" ht="13.5" hidden="1" customHeight="1" x14ac:dyDescent="0.2">
      <c r="A276" s="264" t="s">
        <v>88</v>
      </c>
      <c r="B276" s="167" t="s">
        <v>48</v>
      </c>
      <c r="C276" s="76"/>
      <c r="D276" s="76"/>
      <c r="E276" s="257"/>
      <c r="F276" s="78" t="str">
        <f>IF(ISERROR(SUM(B278:E278)/SUM(B277:E277))," ",(SUM(B278:E278)/SUM(B277:E277)))</f>
        <v xml:space="preserve"> </v>
      </c>
      <c r="G276" s="119"/>
    </row>
    <row r="277" spans="1:7" ht="13.5" hidden="1" customHeight="1" x14ac:dyDescent="0.2">
      <c r="A277" s="262"/>
      <c r="B277" s="167" t="s">
        <v>49</v>
      </c>
      <c r="C277" s="76"/>
      <c r="D277" s="76"/>
      <c r="E277" s="75"/>
      <c r="F277" s="78">
        <f>SUM(B277:E277)</f>
        <v>0</v>
      </c>
      <c r="G277" s="119"/>
    </row>
    <row r="278" spans="1:7" ht="13.5" hidden="1" customHeight="1" x14ac:dyDescent="0.2">
      <c r="A278" s="263"/>
      <c r="B278" s="169" t="s">
        <v>50</v>
      </c>
      <c r="C278" s="82"/>
      <c r="D278" s="82"/>
      <c r="E278" s="80">
        <f>E276*E277</f>
        <v>0</v>
      </c>
      <c r="F278" s="79">
        <f>SUM(B278:E278)</f>
        <v>0</v>
      </c>
      <c r="G278" s="119"/>
    </row>
    <row r="279" spans="1:7" ht="13.5" hidden="1" customHeight="1" x14ac:dyDescent="0.2">
      <c r="A279" s="264" t="s">
        <v>27</v>
      </c>
      <c r="B279" s="167" t="s">
        <v>48</v>
      </c>
      <c r="C279" s="76"/>
      <c r="D279" s="76"/>
      <c r="E279" s="81"/>
      <c r="F279" s="75" t="str">
        <f>IF(ISERROR(F281/F280)," ",(F281/F280))</f>
        <v xml:space="preserve"> </v>
      </c>
      <c r="G279" s="119"/>
    </row>
    <row r="280" spans="1:7" ht="13.5" hidden="1" customHeight="1" x14ac:dyDescent="0.2">
      <c r="A280" s="262"/>
      <c r="B280" s="169" t="s">
        <v>49</v>
      </c>
      <c r="C280" s="76"/>
      <c r="D280" s="76"/>
      <c r="E280" s="76"/>
      <c r="F280" s="65">
        <f>SUM(F274+F277)</f>
        <v>0</v>
      </c>
      <c r="G280" s="119"/>
    </row>
    <row r="281" spans="1:7" ht="13.5" hidden="1" customHeight="1" x14ac:dyDescent="0.2">
      <c r="A281" s="263"/>
      <c r="B281" s="169" t="s">
        <v>50</v>
      </c>
      <c r="C281" s="76"/>
      <c r="D281" s="76"/>
      <c r="E281" s="76"/>
      <c r="F281" s="75">
        <f>SUM(F275+F278)</f>
        <v>0</v>
      </c>
      <c r="G281" s="119"/>
    </row>
    <row r="282" spans="1:7" ht="13.5" hidden="1" customHeight="1" x14ac:dyDescent="0.2">
      <c r="A282" s="170" t="s">
        <v>63</v>
      </c>
      <c r="B282" s="170"/>
    </row>
    <row r="283" spans="1:7" ht="13.5" hidden="1" customHeight="1" x14ac:dyDescent="0.2">
      <c r="A283" s="170"/>
      <c r="B283" s="170"/>
    </row>
    <row r="284" spans="1:7" ht="13.5" hidden="1" customHeight="1" x14ac:dyDescent="0.2">
      <c r="A284" s="170" t="s">
        <v>89</v>
      </c>
      <c r="B284" s="170"/>
      <c r="G284" s="6"/>
    </row>
    <row r="285" spans="1:7" ht="13.5" hidden="1" customHeight="1" x14ac:dyDescent="0.2">
      <c r="A285" s="267" t="s">
        <v>42</v>
      </c>
      <c r="B285" s="268"/>
      <c r="C285" s="68"/>
      <c r="D285" s="68"/>
      <c r="E285" s="47" t="s">
        <v>46</v>
      </c>
      <c r="F285" s="4" t="s">
        <v>27</v>
      </c>
      <c r="G285" s="23"/>
    </row>
    <row r="286" spans="1:7" ht="13.5" hidden="1" customHeight="1" x14ac:dyDescent="0.2">
      <c r="A286" s="264" t="s">
        <v>88</v>
      </c>
      <c r="B286" s="167" t="s">
        <v>48</v>
      </c>
      <c r="C286" s="76"/>
      <c r="D286" s="76"/>
      <c r="E286" s="257"/>
      <c r="F286" s="78" t="str">
        <f>IF(ISERROR(SUM(B288:E288)/SUM(B287:E287))," ",(SUM(B288:E288)/SUM(B287:E287)))</f>
        <v xml:space="preserve"> </v>
      </c>
      <c r="G286" s="119"/>
    </row>
    <row r="287" spans="1:7" ht="13.5" hidden="1" customHeight="1" x14ac:dyDescent="0.2">
      <c r="A287" s="262"/>
      <c r="B287" s="167" t="s">
        <v>49</v>
      </c>
      <c r="C287" s="76"/>
      <c r="D287" s="76"/>
      <c r="E287" s="75"/>
      <c r="F287" s="78">
        <f>SUM(B287:E287)</f>
        <v>0</v>
      </c>
      <c r="G287" s="119"/>
    </row>
    <row r="288" spans="1:7" ht="13.5" hidden="1" customHeight="1" x14ac:dyDescent="0.2">
      <c r="A288" s="263"/>
      <c r="B288" s="167" t="s">
        <v>50</v>
      </c>
      <c r="C288" s="76"/>
      <c r="D288" s="76"/>
      <c r="E288" s="75">
        <f t="shared" ref="E288" si="52">E286*E287</f>
        <v>0</v>
      </c>
      <c r="F288" s="249">
        <f>SUM(B288:E288)</f>
        <v>0</v>
      </c>
      <c r="G288" s="119"/>
    </row>
    <row r="289" spans="1:7" ht="13.5" hidden="1" customHeight="1" x14ac:dyDescent="0.2">
      <c r="A289" s="264" t="s">
        <v>27</v>
      </c>
      <c r="B289" s="167" t="s">
        <v>48</v>
      </c>
      <c r="C289" s="76"/>
      <c r="D289" s="76"/>
      <c r="E289" s="76"/>
      <c r="F289" s="78" t="str">
        <f>IF(ISERROR(F291/F290)," ",(F291/F290))</f>
        <v xml:space="preserve"> </v>
      </c>
      <c r="G289" s="119"/>
    </row>
    <row r="290" spans="1:7" ht="13.5" hidden="1" customHeight="1" x14ac:dyDescent="0.2">
      <c r="A290" s="262"/>
      <c r="B290" s="169" t="s">
        <v>49</v>
      </c>
      <c r="C290" s="82"/>
      <c r="D290" s="82"/>
      <c r="E290" s="82"/>
      <c r="F290" s="65">
        <f>SUM(F287)</f>
        <v>0</v>
      </c>
      <c r="G290" s="119"/>
    </row>
    <row r="291" spans="1:7" ht="13.5" hidden="1" customHeight="1" x14ac:dyDescent="0.2">
      <c r="A291" s="263"/>
      <c r="B291" s="169" t="s">
        <v>50</v>
      </c>
      <c r="C291" s="76"/>
      <c r="D291" s="76"/>
      <c r="E291" s="76"/>
      <c r="F291" s="75">
        <f>SUM(F288)</f>
        <v>0</v>
      </c>
      <c r="G291" s="119"/>
    </row>
    <row r="292" spans="1:7" ht="13.5" hidden="1" customHeight="1" x14ac:dyDescent="0.2">
      <c r="A292" s="170" t="s">
        <v>63</v>
      </c>
      <c r="B292" s="170"/>
    </row>
    <row r="293" spans="1:7" ht="13.5" hidden="1" customHeight="1" x14ac:dyDescent="0.2">
      <c r="A293" s="170"/>
      <c r="B293" s="170"/>
    </row>
    <row r="294" spans="1:7" ht="13.5" hidden="1" customHeight="1" x14ac:dyDescent="0.2">
      <c r="A294" s="170" t="s">
        <v>90</v>
      </c>
      <c r="B294" s="170"/>
      <c r="G294" s="6"/>
    </row>
    <row r="295" spans="1:7" ht="13.5" hidden="1" customHeight="1" x14ac:dyDescent="0.2">
      <c r="A295" s="267" t="s">
        <v>42</v>
      </c>
      <c r="B295" s="268"/>
      <c r="C295" s="242" t="s">
        <v>85</v>
      </c>
      <c r="D295" s="68"/>
      <c r="E295" s="47" t="s">
        <v>46</v>
      </c>
      <c r="F295" s="4" t="s">
        <v>27</v>
      </c>
      <c r="G295" s="23"/>
    </row>
    <row r="296" spans="1:7" ht="13.5" hidden="1" customHeight="1" x14ac:dyDescent="0.2">
      <c r="A296" s="264" t="s">
        <v>86</v>
      </c>
      <c r="B296" s="49" t="s">
        <v>87</v>
      </c>
      <c r="C296" s="257"/>
      <c r="D296" s="252"/>
      <c r="E296" s="253"/>
      <c r="F296" s="78" t="str">
        <f>IF(ISERROR(SUM(B298:E298)/SUM(B297:E297))," ",(SUM(B298:E298)/SUM(B297:E297)))</f>
        <v xml:space="preserve"> </v>
      </c>
      <c r="G296" s="119"/>
    </row>
    <row r="297" spans="1:7" ht="13.5" hidden="1" customHeight="1" x14ac:dyDescent="0.2">
      <c r="A297" s="262"/>
      <c r="B297" s="171" t="s">
        <v>49</v>
      </c>
      <c r="C297" s="254"/>
      <c r="D297" s="255"/>
      <c r="E297" s="256"/>
      <c r="F297" s="78">
        <f>SUM(C297:E297)</f>
        <v>0</v>
      </c>
      <c r="G297" s="119"/>
    </row>
    <row r="298" spans="1:7" ht="13.5" hidden="1" customHeight="1" x14ac:dyDescent="0.2">
      <c r="A298" s="263"/>
      <c r="B298" s="49" t="s">
        <v>50</v>
      </c>
      <c r="C298" s="75">
        <f>C296*C297</f>
        <v>0</v>
      </c>
      <c r="D298" s="76"/>
      <c r="E298" s="76"/>
      <c r="F298" s="78">
        <f>SUM(C298:E298)</f>
        <v>0</v>
      </c>
      <c r="G298" s="119"/>
    </row>
    <row r="299" spans="1:7" ht="13.5" hidden="1" customHeight="1" x14ac:dyDescent="0.2">
      <c r="A299" s="264" t="s">
        <v>88</v>
      </c>
      <c r="B299" s="167" t="s">
        <v>48</v>
      </c>
      <c r="C299" s="76"/>
      <c r="D299" s="76"/>
      <c r="E299" s="257"/>
      <c r="F299" s="78" t="str">
        <f>IF(ISERROR(SUM(B301:E301)/SUM(B300:E300))," ",(SUM(B301:E301)/SUM(B300:E300)))</f>
        <v xml:space="preserve"> </v>
      </c>
      <c r="G299" s="119"/>
    </row>
    <row r="300" spans="1:7" ht="13.5" hidden="1" customHeight="1" x14ac:dyDescent="0.2">
      <c r="A300" s="262"/>
      <c r="B300" s="167" t="s">
        <v>49</v>
      </c>
      <c r="C300" s="76"/>
      <c r="D300" s="76"/>
      <c r="E300" s="75"/>
      <c r="F300" s="78">
        <f>SUM(B300:E300)</f>
        <v>0</v>
      </c>
      <c r="G300" s="119"/>
    </row>
    <row r="301" spans="1:7" ht="13.5" hidden="1" customHeight="1" x14ac:dyDescent="0.2">
      <c r="A301" s="263"/>
      <c r="B301" s="167" t="s">
        <v>50</v>
      </c>
      <c r="C301" s="76"/>
      <c r="D301" s="76"/>
      <c r="E301" s="75">
        <f>E299*E300</f>
        <v>0</v>
      </c>
      <c r="F301" s="249">
        <f>SUM(B301:E301)</f>
        <v>0</v>
      </c>
      <c r="G301" s="119"/>
    </row>
    <row r="302" spans="1:7" ht="13.5" hidden="1" customHeight="1" x14ac:dyDescent="0.2">
      <c r="A302" s="264" t="s">
        <v>27</v>
      </c>
      <c r="B302" s="167" t="s">
        <v>48</v>
      </c>
      <c r="C302" s="76"/>
      <c r="D302" s="76"/>
      <c r="E302" s="76"/>
      <c r="F302" s="78" t="str">
        <f>IF(ISERROR(F304/F303)," ",(F304/F303))</f>
        <v xml:space="preserve"> </v>
      </c>
      <c r="G302" s="119"/>
    </row>
    <row r="303" spans="1:7" ht="13.5" hidden="1" customHeight="1" x14ac:dyDescent="0.2">
      <c r="A303" s="262"/>
      <c r="B303" s="169" t="s">
        <v>49</v>
      </c>
      <c r="C303" s="76"/>
      <c r="D303" s="76"/>
      <c r="E303" s="76"/>
      <c r="F303" s="65">
        <f>F297+F300</f>
        <v>0</v>
      </c>
      <c r="G303" s="119"/>
    </row>
    <row r="304" spans="1:7" ht="13.5" hidden="1" customHeight="1" x14ac:dyDescent="0.2">
      <c r="A304" s="263"/>
      <c r="B304" s="169" t="s">
        <v>50</v>
      </c>
      <c r="C304" s="76"/>
      <c r="D304" s="76"/>
      <c r="E304" s="76"/>
      <c r="F304" s="75">
        <f>SUM(F298+F301)</f>
        <v>0</v>
      </c>
      <c r="G304" s="119"/>
    </row>
    <row r="305" spans="1:7" ht="13.5" hidden="1" customHeight="1" x14ac:dyDescent="0.2">
      <c r="A305" s="170" t="s">
        <v>63</v>
      </c>
      <c r="B305" s="170"/>
    </row>
    <row r="306" spans="1:7" ht="13.5" hidden="1" customHeight="1" x14ac:dyDescent="0.2">
      <c r="A306" s="170"/>
      <c r="B306" s="170"/>
    </row>
    <row r="307" spans="1:7" ht="13.5" hidden="1" customHeight="1" x14ac:dyDescent="0.2">
      <c r="A307" s="170" t="s">
        <v>91</v>
      </c>
      <c r="B307" s="170"/>
      <c r="G307" s="6"/>
    </row>
    <row r="308" spans="1:7" ht="13.5" hidden="1" customHeight="1" x14ac:dyDescent="0.2">
      <c r="A308" s="267" t="s">
        <v>42</v>
      </c>
      <c r="B308" s="268"/>
      <c r="C308" s="68"/>
      <c r="D308" s="68"/>
      <c r="E308" s="47" t="s">
        <v>46</v>
      </c>
      <c r="F308" s="4" t="s">
        <v>27</v>
      </c>
      <c r="G308" s="23"/>
    </row>
    <row r="309" spans="1:7" ht="13.5" hidden="1" customHeight="1" x14ac:dyDescent="0.2">
      <c r="A309" s="264" t="s">
        <v>88</v>
      </c>
      <c r="B309" s="167" t="s">
        <v>48</v>
      </c>
      <c r="C309" s="76"/>
      <c r="D309" s="76"/>
      <c r="E309" s="257"/>
      <c r="F309" s="78" t="str">
        <f>IF(ISERROR(SUM(B311:E311)/SUM(B310:E310))," ",(SUM(B311:E311)/SUM(B310:E310)))</f>
        <v xml:space="preserve"> </v>
      </c>
      <c r="G309" s="119"/>
    </row>
    <row r="310" spans="1:7" ht="13.5" hidden="1" customHeight="1" x14ac:dyDescent="0.2">
      <c r="A310" s="262"/>
      <c r="B310" s="167" t="s">
        <v>49</v>
      </c>
      <c r="C310" s="76"/>
      <c r="D310" s="76"/>
      <c r="E310" s="75"/>
      <c r="F310" s="78">
        <f>SUM(B310:E310)</f>
        <v>0</v>
      </c>
      <c r="G310" s="119"/>
    </row>
    <row r="311" spans="1:7" ht="13.5" hidden="1" customHeight="1" x14ac:dyDescent="0.2">
      <c r="A311" s="263"/>
      <c r="B311" s="167" t="s">
        <v>50</v>
      </c>
      <c r="C311" s="76"/>
      <c r="D311" s="76"/>
      <c r="E311" s="75">
        <f t="shared" ref="E311" si="53">E309*E310</f>
        <v>0</v>
      </c>
      <c r="F311" s="249">
        <f>SUM(B311:E311)</f>
        <v>0</v>
      </c>
      <c r="G311" s="119"/>
    </row>
    <row r="312" spans="1:7" ht="13.5" hidden="1" customHeight="1" x14ac:dyDescent="0.2">
      <c r="A312" s="264" t="s">
        <v>27</v>
      </c>
      <c r="B312" s="167" t="s">
        <v>48</v>
      </c>
      <c r="C312" s="76"/>
      <c r="D312" s="76"/>
      <c r="E312" s="76"/>
      <c r="F312" s="78" t="str">
        <f>IF(ISERROR(F314/F313)," ",(F314/F313))</f>
        <v xml:space="preserve"> </v>
      </c>
      <c r="G312" s="119"/>
    </row>
    <row r="313" spans="1:7" ht="13.5" hidden="1" customHeight="1" x14ac:dyDescent="0.2">
      <c r="A313" s="262"/>
      <c r="B313" s="169" t="s">
        <v>49</v>
      </c>
      <c r="C313" s="76"/>
      <c r="D313" s="76"/>
      <c r="E313" s="76"/>
      <c r="F313" s="65">
        <f>SUM(F310)</f>
        <v>0</v>
      </c>
      <c r="G313" s="119"/>
    </row>
    <row r="314" spans="1:7" ht="13.5" hidden="1" customHeight="1" x14ac:dyDescent="0.2">
      <c r="A314" s="263"/>
      <c r="B314" s="169" t="s">
        <v>50</v>
      </c>
      <c r="C314" s="76"/>
      <c r="D314" s="76"/>
      <c r="E314" s="76"/>
      <c r="F314" s="75">
        <f>SUM(F311)</f>
        <v>0</v>
      </c>
      <c r="G314" s="119"/>
    </row>
    <row r="315" spans="1:7" ht="13.5" hidden="1" customHeight="1" x14ac:dyDescent="0.2">
      <c r="A315" s="170" t="s">
        <v>63</v>
      </c>
      <c r="B315" s="170"/>
    </row>
    <row r="316" spans="1:7" ht="13.5" hidden="1" customHeight="1" x14ac:dyDescent="0.2">
      <c r="A316" s="170"/>
      <c r="B316" s="170"/>
    </row>
    <row r="317" spans="1:7" ht="13.5" hidden="1" customHeight="1" x14ac:dyDescent="0.2">
      <c r="A317" s="170" t="s">
        <v>92</v>
      </c>
      <c r="B317" s="170"/>
      <c r="G317" s="6"/>
    </row>
    <row r="318" spans="1:7" ht="13.5" hidden="1" customHeight="1" x14ac:dyDescent="0.2">
      <c r="A318" s="267" t="s">
        <v>42</v>
      </c>
      <c r="B318" s="268"/>
      <c r="C318" s="68"/>
      <c r="D318" s="68"/>
      <c r="E318" s="47" t="s">
        <v>93</v>
      </c>
      <c r="F318" s="4" t="s">
        <v>27</v>
      </c>
      <c r="G318" s="23"/>
    </row>
    <row r="319" spans="1:7" ht="13.5" hidden="1" customHeight="1" x14ac:dyDescent="0.2">
      <c r="A319" s="264" t="s">
        <v>88</v>
      </c>
      <c r="B319" s="167" t="s">
        <v>48</v>
      </c>
      <c r="C319" s="76"/>
      <c r="D319" s="76"/>
      <c r="E319" s="257"/>
      <c r="F319" s="78" t="str">
        <f>IF(ISERROR(SUM(B321:E321)/SUM(B320:E320))," ",(SUM(B321:E321)/SUM(B320:E320)))</f>
        <v xml:space="preserve"> </v>
      </c>
      <c r="G319" s="119"/>
    </row>
    <row r="320" spans="1:7" ht="13.5" hidden="1" customHeight="1" x14ac:dyDescent="0.2">
      <c r="A320" s="262"/>
      <c r="B320" s="167" t="s">
        <v>49</v>
      </c>
      <c r="C320" s="76"/>
      <c r="D320" s="76"/>
      <c r="E320" s="75"/>
      <c r="F320" s="78">
        <f>SUM(B320:E320)</f>
        <v>0</v>
      </c>
      <c r="G320" s="119"/>
    </row>
    <row r="321" spans="1:7" ht="13.5" hidden="1" customHeight="1" x14ac:dyDescent="0.2">
      <c r="A321" s="263"/>
      <c r="B321" s="167" t="s">
        <v>50</v>
      </c>
      <c r="C321" s="76"/>
      <c r="D321" s="76"/>
      <c r="E321" s="75">
        <f>E319*E320</f>
        <v>0</v>
      </c>
      <c r="F321" s="249">
        <f>SUM(B321:E321)</f>
        <v>0</v>
      </c>
      <c r="G321" s="119"/>
    </row>
    <row r="322" spans="1:7" ht="13.5" hidden="1" customHeight="1" x14ac:dyDescent="0.2">
      <c r="A322" s="264" t="s">
        <v>27</v>
      </c>
      <c r="B322" s="167" t="s">
        <v>48</v>
      </c>
      <c r="C322" s="76"/>
      <c r="D322" s="76"/>
      <c r="E322" s="76"/>
      <c r="F322" s="78" t="str">
        <f>IF(ISERROR(F324/F323)," ",(F324/F323))</f>
        <v xml:space="preserve"> </v>
      </c>
      <c r="G322" s="119"/>
    </row>
    <row r="323" spans="1:7" ht="13.5" hidden="1" customHeight="1" x14ac:dyDescent="0.2">
      <c r="A323" s="262"/>
      <c r="B323" s="167" t="s">
        <v>49</v>
      </c>
      <c r="C323" s="76"/>
      <c r="D323" s="76"/>
      <c r="E323" s="76"/>
      <c r="F323" s="250">
        <f>SUM(F320)</f>
        <v>0</v>
      </c>
      <c r="G323" s="119"/>
    </row>
    <row r="324" spans="1:7" ht="13.5" hidden="1" customHeight="1" x14ac:dyDescent="0.2">
      <c r="A324" s="263"/>
      <c r="B324" s="169" t="s">
        <v>50</v>
      </c>
      <c r="C324" s="76"/>
      <c r="D324" s="76"/>
      <c r="E324" s="76"/>
      <c r="F324" s="75">
        <f>SUM(F321)</f>
        <v>0</v>
      </c>
      <c r="G324" s="119"/>
    </row>
    <row r="325" spans="1:7" hidden="1" x14ac:dyDescent="0.2">
      <c r="A325" s="170" t="s">
        <v>63</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5546875" customWidth="1"/>
    <col min="8" max="9" width="2.44140625" customWidth="1"/>
  </cols>
  <sheetData>
    <row r="1" spans="1:7" x14ac:dyDescent="0.2">
      <c r="A1" s="107"/>
      <c r="G1" s="4" t="s">
        <v>94</v>
      </c>
    </row>
    <row r="2" spans="1:7" x14ac:dyDescent="0.2">
      <c r="A2" s="121"/>
      <c r="B2" s="108"/>
      <c r="C2" s="108"/>
      <c r="D2" s="108"/>
      <c r="E2" s="108"/>
      <c r="F2" s="108"/>
      <c r="G2" s="109"/>
    </row>
    <row r="3" spans="1:7" x14ac:dyDescent="0.2">
      <c r="A3" s="23"/>
      <c r="G3" s="23"/>
    </row>
    <row r="4" spans="1:7" x14ac:dyDescent="0.2">
      <c r="A4" s="10" t="s">
        <v>13</v>
      </c>
    </row>
    <row r="5" spans="1:7" x14ac:dyDescent="0.2">
      <c r="A5" s="99" t="s">
        <v>14</v>
      </c>
    </row>
    <row r="6" spans="1:7" ht="13.5" customHeight="1" x14ac:dyDescent="0.2">
      <c r="A6" s="99"/>
    </row>
    <row r="7" spans="1:7" ht="13.5" customHeight="1" x14ac:dyDescent="0.2">
      <c r="A7" s="273" t="s">
        <v>15</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8" thickBot="1" x14ac:dyDescent="0.25"/>
    <row r="16" spans="1:7" ht="13.8" thickBot="1" x14ac:dyDescent="0.25">
      <c r="A16" s="125" t="s">
        <v>16</v>
      </c>
      <c r="B16" s="71"/>
      <c r="C16" s="125" t="s">
        <v>4</v>
      </c>
      <c r="D16" s="71"/>
    </row>
    <row r="17" spans="1:7" ht="29.25" customHeight="1" thickBot="1" x14ac:dyDescent="0.25">
      <c r="A17" s="103" t="s">
        <v>18</v>
      </c>
      <c r="B17" s="122" t="s">
        <v>95</v>
      </c>
      <c r="C17" s="106"/>
      <c r="D17" s="106"/>
      <c r="E17" s="106"/>
      <c r="F17" s="106"/>
      <c r="G17" s="105"/>
    </row>
    <row r="18" spans="1:7" ht="13.8" thickBot="1" x14ac:dyDescent="0.25">
      <c r="A18" s="104" t="s">
        <v>20</v>
      </c>
      <c r="B18" s="123">
        <f>F40</f>
        <v>0</v>
      </c>
      <c r="C18" s="106"/>
      <c r="D18" s="106"/>
      <c r="E18" s="106"/>
      <c r="F18" s="106"/>
      <c r="G18" s="105"/>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59" t="s">
        <v>28</v>
      </c>
      <c r="B22" s="1" t="s">
        <v>29</v>
      </c>
      <c r="C22" s="75">
        <f>G88</f>
        <v>0</v>
      </c>
      <c r="D22" s="75">
        <f>F229</f>
        <v>0</v>
      </c>
      <c r="E22" s="75">
        <f>F277</f>
        <v>0</v>
      </c>
      <c r="F22" s="75">
        <f>SUM(C22:E22)</f>
        <v>0</v>
      </c>
      <c r="G22" s="23"/>
    </row>
    <row r="23" spans="1:7" ht="13.5" customHeight="1" x14ac:dyDescent="0.2">
      <c r="A23" s="260"/>
      <c r="B23" s="1" t="s">
        <v>30</v>
      </c>
      <c r="C23" s="75">
        <f>G89</f>
        <v>0</v>
      </c>
      <c r="D23" s="75">
        <f>F230</f>
        <v>0</v>
      </c>
      <c r="E23" s="75">
        <f>F278</f>
        <v>0</v>
      </c>
      <c r="F23" s="75">
        <f t="shared" ref="F23:F41" si="0">SUM(C23:E23)</f>
        <v>0</v>
      </c>
      <c r="G23" s="23"/>
    </row>
    <row r="24" spans="1:7" ht="13.5" customHeight="1" x14ac:dyDescent="0.2">
      <c r="A24" s="259" t="s">
        <v>31</v>
      </c>
      <c r="B24" s="1" t="s">
        <v>29</v>
      </c>
      <c r="C24" s="75">
        <f>F104</f>
        <v>0</v>
      </c>
      <c r="D24" s="75">
        <f>F248</f>
        <v>0</v>
      </c>
      <c r="E24" s="75">
        <f>F287</f>
        <v>0</v>
      </c>
      <c r="F24" s="75">
        <f t="shared" si="0"/>
        <v>0</v>
      </c>
      <c r="G24" s="23"/>
    </row>
    <row r="25" spans="1:7" ht="13.5" customHeight="1" x14ac:dyDescent="0.2">
      <c r="A25" s="260"/>
      <c r="B25" s="1" t="s">
        <v>30</v>
      </c>
      <c r="C25" s="75">
        <f>F105</f>
        <v>0</v>
      </c>
      <c r="D25" s="75">
        <f>F249</f>
        <v>0</v>
      </c>
      <c r="E25" s="75">
        <f>F288</f>
        <v>0</v>
      </c>
      <c r="F25" s="75">
        <f t="shared" si="0"/>
        <v>0</v>
      </c>
      <c r="G25" s="23"/>
    </row>
    <row r="26" spans="1:7" ht="13.5" customHeight="1" x14ac:dyDescent="0.2">
      <c r="A26" s="259" t="s">
        <v>32</v>
      </c>
      <c r="B26" s="1" t="s">
        <v>29</v>
      </c>
      <c r="C26" s="75">
        <f>F126</f>
        <v>0</v>
      </c>
      <c r="D26" s="75">
        <f>F267</f>
        <v>0</v>
      </c>
      <c r="E26" s="75">
        <f>F297</f>
        <v>0</v>
      </c>
      <c r="F26" s="75">
        <f t="shared" si="0"/>
        <v>0</v>
      </c>
      <c r="G26" s="23"/>
    </row>
    <row r="27" spans="1:7" ht="13.5" customHeight="1" x14ac:dyDescent="0.2">
      <c r="A27" s="260"/>
      <c r="B27" s="1" t="s">
        <v>30</v>
      </c>
      <c r="C27" s="75">
        <f>F127</f>
        <v>0</v>
      </c>
      <c r="D27" s="75">
        <f>F268</f>
        <v>0</v>
      </c>
      <c r="E27" s="75">
        <f>F298</f>
        <v>0</v>
      </c>
      <c r="F27" s="75">
        <f t="shared" si="0"/>
        <v>0</v>
      </c>
      <c r="G27" s="23"/>
    </row>
    <row r="28" spans="1:7" ht="13.5" customHeight="1" x14ac:dyDescent="0.2">
      <c r="A28" s="259" t="s">
        <v>33</v>
      </c>
      <c r="B28" s="1" t="s">
        <v>29</v>
      </c>
      <c r="C28" s="75">
        <f>F145</f>
        <v>0</v>
      </c>
      <c r="D28" s="75"/>
      <c r="E28" s="75">
        <f>F307</f>
        <v>0</v>
      </c>
      <c r="F28" s="75">
        <f t="shared" si="0"/>
        <v>0</v>
      </c>
      <c r="G28" s="23"/>
    </row>
    <row r="29" spans="1:7" ht="13.5" customHeight="1" x14ac:dyDescent="0.2">
      <c r="A29" s="260"/>
      <c r="B29" s="1" t="s">
        <v>30</v>
      </c>
      <c r="C29" s="75">
        <f>F146</f>
        <v>0</v>
      </c>
      <c r="D29" s="75"/>
      <c r="E29" s="75">
        <f>F308</f>
        <v>0</v>
      </c>
      <c r="F29" s="75">
        <f t="shared" si="0"/>
        <v>0</v>
      </c>
      <c r="G29" s="23"/>
    </row>
    <row r="30" spans="1:7" ht="13.5" customHeight="1" x14ac:dyDescent="0.2">
      <c r="A30" s="259" t="s">
        <v>34</v>
      </c>
      <c r="B30" s="1" t="s">
        <v>29</v>
      </c>
      <c r="C30" s="75">
        <f>F158</f>
        <v>0</v>
      </c>
      <c r="D30" s="75"/>
      <c r="E30" s="75"/>
      <c r="F30" s="75">
        <f t="shared" si="0"/>
        <v>0</v>
      </c>
      <c r="G30" s="23"/>
    </row>
    <row r="31" spans="1:7" ht="13.5" customHeight="1" x14ac:dyDescent="0.2">
      <c r="A31" s="260"/>
      <c r="B31" s="1" t="s">
        <v>30</v>
      </c>
      <c r="C31" s="75">
        <f>F159</f>
        <v>0</v>
      </c>
      <c r="D31" s="75"/>
      <c r="E31" s="75"/>
      <c r="F31" s="75">
        <f t="shared" si="0"/>
        <v>0</v>
      </c>
      <c r="G31" s="23"/>
    </row>
    <row r="32" spans="1:7" ht="13.5" customHeight="1" x14ac:dyDescent="0.2">
      <c r="A32" s="259" t="s">
        <v>35</v>
      </c>
      <c r="B32" s="1" t="s">
        <v>29</v>
      </c>
      <c r="C32" s="75">
        <f>F171</f>
        <v>0</v>
      </c>
      <c r="D32" s="75"/>
      <c r="E32" s="75"/>
      <c r="F32" s="75">
        <f t="shared" si="0"/>
        <v>0</v>
      </c>
      <c r="G32" s="23"/>
    </row>
    <row r="33" spans="1:7" ht="13.5" customHeight="1" x14ac:dyDescent="0.2">
      <c r="A33" s="260"/>
      <c r="B33" s="1" t="s">
        <v>30</v>
      </c>
      <c r="C33" s="75">
        <f>F172</f>
        <v>0</v>
      </c>
      <c r="D33" s="75"/>
      <c r="E33" s="75"/>
      <c r="F33" s="75">
        <f t="shared" si="0"/>
        <v>0</v>
      </c>
      <c r="G33" s="23"/>
    </row>
    <row r="34" spans="1:7" ht="13.5" customHeight="1" x14ac:dyDescent="0.2">
      <c r="A34" s="259" t="s">
        <v>36</v>
      </c>
      <c r="B34" s="1" t="s">
        <v>29</v>
      </c>
      <c r="C34" s="75">
        <f>F184</f>
        <v>0</v>
      </c>
      <c r="D34" s="75"/>
      <c r="E34" s="75"/>
      <c r="F34" s="75">
        <f t="shared" si="0"/>
        <v>0</v>
      </c>
      <c r="G34" s="23"/>
    </row>
    <row r="35" spans="1:7" ht="13.5" customHeight="1" x14ac:dyDescent="0.2">
      <c r="A35" s="260"/>
      <c r="B35" s="1" t="s">
        <v>30</v>
      </c>
      <c r="C35" s="75">
        <f>F185</f>
        <v>0</v>
      </c>
      <c r="D35" s="75"/>
      <c r="E35" s="75"/>
      <c r="F35" s="75">
        <f t="shared" si="0"/>
        <v>0</v>
      </c>
      <c r="G35" s="23"/>
    </row>
    <row r="36" spans="1:7" ht="13.5" customHeight="1" x14ac:dyDescent="0.2">
      <c r="A36" s="259" t="s">
        <v>37</v>
      </c>
      <c r="B36" s="1" t="s">
        <v>29</v>
      </c>
      <c r="C36" s="75">
        <f>F197</f>
        <v>0</v>
      </c>
      <c r="D36" s="75"/>
      <c r="E36" s="75"/>
      <c r="F36" s="75">
        <f t="shared" si="0"/>
        <v>0</v>
      </c>
      <c r="G36" s="23"/>
    </row>
    <row r="37" spans="1:7" ht="13.5" customHeight="1" x14ac:dyDescent="0.2">
      <c r="A37" s="260"/>
      <c r="B37" s="1" t="s">
        <v>30</v>
      </c>
      <c r="C37" s="75">
        <f>F198</f>
        <v>0</v>
      </c>
      <c r="D37" s="75"/>
      <c r="E37" s="75"/>
      <c r="F37" s="75">
        <f t="shared" si="0"/>
        <v>0</v>
      </c>
      <c r="G37" s="23"/>
    </row>
    <row r="38" spans="1:7" ht="13.5" customHeight="1" x14ac:dyDescent="0.2">
      <c r="A38" s="259" t="s">
        <v>38</v>
      </c>
      <c r="B38" s="1" t="s">
        <v>29</v>
      </c>
      <c r="C38" s="75">
        <f>F210</f>
        <v>0</v>
      </c>
      <c r="D38" s="75"/>
      <c r="E38" s="75">
        <f>F317</f>
        <v>0</v>
      </c>
      <c r="F38" s="75">
        <f t="shared" si="0"/>
        <v>0</v>
      </c>
      <c r="G38" s="23"/>
    </row>
    <row r="39" spans="1:7" ht="13.5" customHeight="1" x14ac:dyDescent="0.2">
      <c r="A39" s="260"/>
      <c r="B39" s="1" t="s">
        <v>30</v>
      </c>
      <c r="C39" s="75">
        <f>F211</f>
        <v>0</v>
      </c>
      <c r="D39" s="75"/>
      <c r="E39" s="75">
        <f>F318</f>
        <v>0</v>
      </c>
      <c r="F39" s="75">
        <f t="shared" si="0"/>
        <v>0</v>
      </c>
      <c r="G39" s="23"/>
    </row>
    <row r="40" spans="1:7" ht="13.5" customHeight="1" x14ac:dyDescent="0.2">
      <c r="A40" s="259" t="s">
        <v>39</v>
      </c>
      <c r="B40" s="1" t="s">
        <v>29</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30</v>
      </c>
      <c r="C41" s="75">
        <f>SUM(C23,C25,C27,C29,C31,C33,C35,C37,C39)</f>
        <v>0</v>
      </c>
      <c r="D41" s="75">
        <f t="shared" si="1"/>
        <v>0</v>
      </c>
      <c r="E41" s="75">
        <f t="shared" si="1"/>
        <v>0</v>
      </c>
      <c r="F41" s="75">
        <f t="shared" si="0"/>
        <v>0</v>
      </c>
      <c r="G41" s="23"/>
    </row>
    <row r="42" spans="1:7" ht="13.5" customHeight="1" x14ac:dyDescent="0.2">
      <c r="A42" s="12"/>
      <c r="C42" s="52"/>
      <c r="D42" s="271" t="s">
        <v>40</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41</v>
      </c>
      <c r="G46" s="6"/>
    </row>
    <row r="47" spans="1:7" ht="13.5" customHeight="1" thickBot="1" x14ac:dyDescent="0.25">
      <c r="A47" s="265" t="s">
        <v>42</v>
      </c>
      <c r="B47" s="266"/>
      <c r="C47" s="47" t="s">
        <v>43</v>
      </c>
      <c r="D47" s="47" t="s">
        <v>44</v>
      </c>
      <c r="E47" s="47" t="s">
        <v>45</v>
      </c>
      <c r="F47" s="47" t="s">
        <v>46</v>
      </c>
      <c r="G47" s="4" t="s">
        <v>27</v>
      </c>
    </row>
    <row r="48" spans="1:7" ht="13.5" customHeight="1" thickBot="1" x14ac:dyDescent="0.25">
      <c r="A48" s="302" t="s">
        <v>47</v>
      </c>
      <c r="B48" s="49" t="s">
        <v>87</v>
      </c>
      <c r="C48" s="72"/>
      <c r="D48" s="116"/>
      <c r="E48" s="73"/>
      <c r="F48" s="74"/>
      <c r="G48" s="77" t="str">
        <f>IF(ISERROR(SUM(C50:F50)/SUM(C49:F49))," ",(SUM(C50:F50)/SUM(C49:F49)))</f>
        <v xml:space="preserve"> </v>
      </c>
    </row>
    <row r="49" spans="1:7" ht="13.5" customHeight="1" thickBot="1" x14ac:dyDescent="0.25">
      <c r="A49" s="303"/>
      <c r="B49" s="124" t="s">
        <v>96</v>
      </c>
      <c r="C49" s="72"/>
      <c r="D49" s="116"/>
      <c r="E49" s="73"/>
      <c r="F49" s="74"/>
      <c r="G49" s="78">
        <f>SUM(C49:F49)</f>
        <v>0</v>
      </c>
    </row>
    <row r="50" spans="1:7" ht="13.5" customHeight="1" thickBot="1" x14ac:dyDescent="0.25">
      <c r="A50" s="260"/>
      <c r="B50" s="1" t="s">
        <v>50</v>
      </c>
      <c r="C50" s="80">
        <f t="shared" ref="C50:F50" si="2">C48*C49</f>
        <v>0</v>
      </c>
      <c r="D50" s="80">
        <f t="shared" si="2"/>
        <v>0</v>
      </c>
      <c r="E50" s="80">
        <f t="shared" si="2"/>
        <v>0</v>
      </c>
      <c r="F50" s="80">
        <f t="shared" si="2"/>
        <v>0</v>
      </c>
      <c r="G50" s="75">
        <f>SUM(C50:F50)</f>
        <v>0</v>
      </c>
    </row>
    <row r="51" spans="1:7" ht="13.5" customHeight="1" thickBot="1" x14ac:dyDescent="0.25">
      <c r="A51" s="302" t="s">
        <v>51</v>
      </c>
      <c r="B51" s="49" t="s">
        <v>87</v>
      </c>
      <c r="C51" s="72"/>
      <c r="D51" s="116"/>
      <c r="E51" s="73"/>
      <c r="F51" s="74"/>
      <c r="G51" s="77" t="str">
        <f>IF(ISERROR(SUM(C53:F53)/SUM(C52:F52))," ",(SUM(C53:F53)/SUM(C52:F52)))</f>
        <v xml:space="preserve"> </v>
      </c>
    </row>
    <row r="52" spans="1:7" ht="13.5" customHeight="1" thickBot="1" x14ac:dyDescent="0.25">
      <c r="A52" s="303"/>
      <c r="B52" s="1" t="s">
        <v>97</v>
      </c>
      <c r="C52" s="72"/>
      <c r="D52" s="116"/>
      <c r="E52" s="73"/>
      <c r="F52" s="74"/>
      <c r="G52" s="75">
        <f>SUM(C52:F52)</f>
        <v>0</v>
      </c>
    </row>
    <row r="53" spans="1:7" ht="13.5" customHeight="1" thickBot="1" x14ac:dyDescent="0.25">
      <c r="A53" s="260"/>
      <c r="B53" s="1" t="s">
        <v>50</v>
      </c>
      <c r="C53" s="79">
        <f>C51*C52</f>
        <v>0</v>
      </c>
      <c r="D53" s="79">
        <f t="shared" ref="D53:F53" si="3">D51*D52</f>
        <v>0</v>
      </c>
      <c r="E53" s="79">
        <f t="shared" si="3"/>
        <v>0</v>
      </c>
      <c r="F53" s="79">
        <f t="shared" si="3"/>
        <v>0</v>
      </c>
      <c r="G53" s="75">
        <f>SUM(C53:F53)</f>
        <v>0</v>
      </c>
    </row>
    <row r="54" spans="1:7" ht="13.5" customHeight="1" thickBot="1" x14ac:dyDescent="0.25">
      <c r="A54" s="302" t="s">
        <v>52</v>
      </c>
      <c r="B54" s="49" t="s">
        <v>87</v>
      </c>
      <c r="C54" s="72"/>
      <c r="D54" s="116"/>
      <c r="E54" s="73"/>
      <c r="F54" s="74"/>
      <c r="G54" s="77" t="str">
        <f>IF(ISERROR(SUM(C56:F56)/SUM(C55:F55))," ",(SUM(C56:F56)/SUM(C55:F55)))</f>
        <v xml:space="preserve"> </v>
      </c>
    </row>
    <row r="55" spans="1:7" ht="13.5" customHeight="1" thickBot="1" x14ac:dyDescent="0.25">
      <c r="A55" s="303"/>
      <c r="B55" s="110" t="s">
        <v>96</v>
      </c>
      <c r="C55" s="72"/>
      <c r="D55" s="116"/>
      <c r="E55" s="73"/>
      <c r="F55" s="74"/>
      <c r="G55" s="75">
        <f>SUM(C55:F55)</f>
        <v>0</v>
      </c>
    </row>
    <row r="56" spans="1:7" ht="13.5" customHeight="1" thickBot="1" x14ac:dyDescent="0.25">
      <c r="A56" s="260"/>
      <c r="B56" s="1" t="s">
        <v>50</v>
      </c>
      <c r="C56" s="114">
        <f>C54*C55</f>
        <v>0</v>
      </c>
      <c r="D56" s="114">
        <f t="shared" ref="D56:F56" si="4">D54*D55</f>
        <v>0</v>
      </c>
      <c r="E56" s="114">
        <f t="shared" si="4"/>
        <v>0</v>
      </c>
      <c r="F56" s="114">
        <f t="shared" si="4"/>
        <v>0</v>
      </c>
      <c r="G56" s="79">
        <f>SUM(C56:F56)</f>
        <v>0</v>
      </c>
    </row>
    <row r="57" spans="1:7" ht="13.5" customHeight="1" thickBot="1" x14ac:dyDescent="0.25">
      <c r="A57" s="302" t="s">
        <v>53</v>
      </c>
      <c r="B57" s="49" t="s">
        <v>87</v>
      </c>
      <c r="C57" s="72"/>
      <c r="D57" s="116"/>
      <c r="E57" s="73"/>
      <c r="F57" s="74"/>
      <c r="G57" s="77" t="str">
        <f>IF(ISERROR(SUM(C59:F59)/SUM(C58:F58))," ",(SUM(C59:F59)/SUM(C58:F58)))</f>
        <v xml:space="preserve"> </v>
      </c>
    </row>
    <row r="58" spans="1:7" ht="13.5" customHeight="1" thickBot="1" x14ac:dyDescent="0.25">
      <c r="A58" s="303"/>
      <c r="B58" s="110" t="s">
        <v>96</v>
      </c>
      <c r="C58" s="72"/>
      <c r="D58" s="116"/>
      <c r="E58" s="73"/>
      <c r="F58" s="74"/>
      <c r="G58" s="75">
        <f>SUM(C58:F58)</f>
        <v>0</v>
      </c>
    </row>
    <row r="59" spans="1:7" ht="13.5" customHeight="1" thickBot="1" x14ac:dyDescent="0.25">
      <c r="A59" s="260"/>
      <c r="B59" s="1" t="s">
        <v>50</v>
      </c>
      <c r="C59" s="114">
        <f>C57*C58</f>
        <v>0</v>
      </c>
      <c r="D59" s="114">
        <f t="shared" ref="D59:F59" si="5">D57*D58</f>
        <v>0</v>
      </c>
      <c r="E59" s="114">
        <f t="shared" si="5"/>
        <v>0</v>
      </c>
      <c r="F59" s="114">
        <f t="shared" si="5"/>
        <v>0</v>
      </c>
      <c r="G59" s="79">
        <f>SUM(C59:F59)</f>
        <v>0</v>
      </c>
    </row>
    <row r="60" spans="1:7" ht="13.5" customHeight="1" thickBot="1" x14ac:dyDescent="0.25">
      <c r="A60" s="302" t="s">
        <v>54</v>
      </c>
      <c r="B60" s="49" t="s">
        <v>87</v>
      </c>
      <c r="C60" s="72"/>
      <c r="D60" s="116"/>
      <c r="E60" s="73"/>
      <c r="F60" s="113"/>
      <c r="G60" s="77" t="str">
        <f>IF(ISERROR(SUM(C62:F62)/SUM(C61:F61))," ",(SUM(C62:F62)/SUM(C61:F61)))</f>
        <v xml:space="preserve"> </v>
      </c>
    </row>
    <row r="61" spans="1:7" ht="13.5" customHeight="1" thickBot="1" x14ac:dyDescent="0.25">
      <c r="A61" s="303"/>
      <c r="B61" s="110" t="s">
        <v>96</v>
      </c>
      <c r="C61" s="72"/>
      <c r="D61" s="116"/>
      <c r="E61" s="73"/>
      <c r="F61" s="113"/>
      <c r="G61" s="75">
        <f>SUM(C61:F61)</f>
        <v>0</v>
      </c>
    </row>
    <row r="62" spans="1:7" ht="13.5" customHeight="1" thickBot="1" x14ac:dyDescent="0.25">
      <c r="A62" s="260"/>
      <c r="B62" s="1" t="s">
        <v>50</v>
      </c>
      <c r="C62" s="79">
        <f>C60*C61</f>
        <v>0</v>
      </c>
      <c r="D62" s="79">
        <f t="shared" ref="D62:F62" si="6">D60*D61</f>
        <v>0</v>
      </c>
      <c r="E62" s="79">
        <f t="shared" si="6"/>
        <v>0</v>
      </c>
      <c r="F62" s="79">
        <f t="shared" si="6"/>
        <v>0</v>
      </c>
      <c r="G62" s="79">
        <f>SUM(C62:F62)</f>
        <v>0</v>
      </c>
    </row>
    <row r="63" spans="1:7" ht="13.5" customHeight="1" thickBot="1" x14ac:dyDescent="0.25">
      <c r="A63" s="302" t="s">
        <v>55</v>
      </c>
      <c r="B63" s="49" t="s">
        <v>87</v>
      </c>
      <c r="C63" s="72"/>
      <c r="D63" s="116"/>
      <c r="E63" s="73"/>
      <c r="F63" s="113"/>
      <c r="G63" s="77" t="str">
        <f>IF(ISERROR(SUM(C65:F65)/SUM(C64:F64))," ",(SUM(C65:F65)/SUM(C64:F64)))</f>
        <v xml:space="preserve"> </v>
      </c>
    </row>
    <row r="64" spans="1:7" ht="13.5" customHeight="1" thickBot="1" x14ac:dyDescent="0.25">
      <c r="A64" s="303"/>
      <c r="B64" s="1" t="s">
        <v>97</v>
      </c>
      <c r="C64" s="72"/>
      <c r="D64" s="116"/>
      <c r="E64" s="73"/>
      <c r="F64" s="113"/>
      <c r="G64" s="75">
        <f>SUM(C64:F64)</f>
        <v>0</v>
      </c>
    </row>
    <row r="65" spans="1:7" ht="13.5" customHeight="1" thickBot="1" x14ac:dyDescent="0.25">
      <c r="A65" s="260"/>
      <c r="B65" s="1" t="s">
        <v>50</v>
      </c>
      <c r="C65" s="79">
        <f>C63*C64</f>
        <v>0</v>
      </c>
      <c r="D65" s="79">
        <f t="shared" ref="D65:F65" si="7">D63*D64</f>
        <v>0</v>
      </c>
      <c r="E65" s="79">
        <f t="shared" si="7"/>
        <v>0</v>
      </c>
      <c r="F65" s="79">
        <f t="shared" si="7"/>
        <v>0</v>
      </c>
      <c r="G65" s="79">
        <f>SUM(C65:F65)</f>
        <v>0</v>
      </c>
    </row>
    <row r="66" spans="1:7" ht="13.5" customHeight="1" thickBot="1" x14ac:dyDescent="0.25">
      <c r="A66" s="302" t="s">
        <v>56</v>
      </c>
      <c r="B66" s="49" t="s">
        <v>87</v>
      </c>
      <c r="C66" s="111"/>
      <c r="D66" s="117"/>
      <c r="E66" s="112"/>
      <c r="F66" s="74"/>
      <c r="G66" s="77" t="str">
        <f>IF(ISERROR(SUM(C68:F68)/SUM(C67:F67))," ",(SUM(C68:F68)/SUM(C67:F67)))</f>
        <v xml:space="preserve"> </v>
      </c>
    </row>
    <row r="67" spans="1:7" ht="13.5" customHeight="1" thickBot="1" x14ac:dyDescent="0.25">
      <c r="A67" s="303"/>
      <c r="B67" s="110" t="s">
        <v>96</v>
      </c>
      <c r="C67" s="111"/>
      <c r="D67" s="117"/>
      <c r="E67" s="112"/>
      <c r="F67" s="74"/>
      <c r="G67" s="75">
        <f>SUM(C67:F67)</f>
        <v>0</v>
      </c>
    </row>
    <row r="68" spans="1:7" ht="13.5" customHeight="1" thickBot="1" x14ac:dyDescent="0.25">
      <c r="A68" s="260"/>
      <c r="B68" s="1" t="s">
        <v>50</v>
      </c>
      <c r="C68" s="79">
        <f>C66*C67</f>
        <v>0</v>
      </c>
      <c r="D68" s="79">
        <f t="shared" ref="D68:F68" si="8">D66*D67</f>
        <v>0</v>
      </c>
      <c r="E68" s="79">
        <f t="shared" si="8"/>
        <v>0</v>
      </c>
      <c r="F68" s="79">
        <f t="shared" si="8"/>
        <v>0</v>
      </c>
      <c r="G68" s="79">
        <f>SUM(C68:F68)</f>
        <v>0</v>
      </c>
    </row>
    <row r="69" spans="1:7" ht="13.5" customHeight="1" thickBot="1" x14ac:dyDescent="0.25">
      <c r="A69" s="302" t="s">
        <v>57</v>
      </c>
      <c r="B69" s="49" t="s">
        <v>87</v>
      </c>
      <c r="C69" s="72"/>
      <c r="D69" s="116"/>
      <c r="E69" s="73"/>
      <c r="F69" s="113"/>
      <c r="G69" s="77" t="str">
        <f>IF(ISERROR(SUM(C71:F71)/SUM(C70:F70))," ",(SUM(C71:F71)/SUM(C70:F70)))</f>
        <v xml:space="preserve"> </v>
      </c>
    </row>
    <row r="70" spans="1:7" ht="13.5" customHeight="1" thickBot="1" x14ac:dyDescent="0.25">
      <c r="A70" s="303"/>
      <c r="B70" s="110" t="s">
        <v>96</v>
      </c>
      <c r="C70" s="72"/>
      <c r="D70" s="116"/>
      <c r="E70" s="73"/>
      <c r="F70" s="113"/>
      <c r="G70" s="75">
        <f>SUM(C70:F70)</f>
        <v>0</v>
      </c>
    </row>
    <row r="71" spans="1:7" ht="13.5" customHeight="1" thickBot="1" x14ac:dyDescent="0.25">
      <c r="A71" s="260"/>
      <c r="B71" s="1" t="s">
        <v>50</v>
      </c>
      <c r="C71" s="79">
        <f>C69*C70</f>
        <v>0</v>
      </c>
      <c r="D71" s="79">
        <f t="shared" ref="D71:F71" si="9">D69*D70</f>
        <v>0</v>
      </c>
      <c r="E71" s="79">
        <f t="shared" si="9"/>
        <v>0</v>
      </c>
      <c r="F71" s="79">
        <f t="shared" si="9"/>
        <v>0</v>
      </c>
      <c r="G71" s="79">
        <f>SUM(C71:F71)</f>
        <v>0</v>
      </c>
    </row>
    <row r="72" spans="1:7" ht="13.5" customHeight="1" thickBot="1" x14ac:dyDescent="0.25">
      <c r="A72" s="302" t="s">
        <v>58</v>
      </c>
      <c r="B72" s="49" t="s">
        <v>87</v>
      </c>
      <c r="C72" s="72"/>
      <c r="D72" s="116"/>
      <c r="E72" s="73"/>
      <c r="F72" s="113"/>
      <c r="G72" s="77" t="str">
        <f>IF(ISERROR(SUM(C74:F74)/SUM(C73:F73))," ",(SUM(C74:F74)/SUM(C73:F73)))</f>
        <v xml:space="preserve"> </v>
      </c>
    </row>
    <row r="73" spans="1:7" ht="13.5" customHeight="1" thickBot="1" x14ac:dyDescent="0.25">
      <c r="A73" s="303"/>
      <c r="B73" s="110" t="s">
        <v>96</v>
      </c>
      <c r="C73" s="72"/>
      <c r="D73" s="116"/>
      <c r="E73" s="73"/>
      <c r="F73" s="113"/>
      <c r="G73" s="75">
        <f>SUM(C73:F73)</f>
        <v>0</v>
      </c>
    </row>
    <row r="74" spans="1:7" ht="13.5" customHeight="1" thickBot="1" x14ac:dyDescent="0.25">
      <c r="A74" s="260"/>
      <c r="B74" s="1" t="s">
        <v>50</v>
      </c>
      <c r="C74" s="79">
        <f>C72*C73</f>
        <v>0</v>
      </c>
      <c r="D74" s="79">
        <f t="shared" ref="D74:F74" si="10">D72*D73</f>
        <v>0</v>
      </c>
      <c r="E74" s="79">
        <f t="shared" si="10"/>
        <v>0</v>
      </c>
      <c r="F74" s="79">
        <f t="shared" si="10"/>
        <v>0</v>
      </c>
      <c r="G74" s="79">
        <f>SUM(C74:F74)</f>
        <v>0</v>
      </c>
    </row>
    <row r="75" spans="1:7" ht="13.5" customHeight="1" thickBot="1" x14ac:dyDescent="0.25">
      <c r="A75" s="302" t="s">
        <v>59</v>
      </c>
      <c r="B75" s="49" t="s">
        <v>87</v>
      </c>
      <c r="C75" s="111"/>
      <c r="D75" s="117"/>
      <c r="E75" s="112"/>
      <c r="F75" s="74"/>
      <c r="G75" s="77" t="str">
        <f>IF(ISERROR(SUM(C77:F77)/SUM(C76:F76))," ",(SUM(C77:F77)/SUM(C76:F76)))</f>
        <v xml:space="preserve"> </v>
      </c>
    </row>
    <row r="76" spans="1:7" ht="13.5" customHeight="1" thickBot="1" x14ac:dyDescent="0.25">
      <c r="A76" s="303"/>
      <c r="B76" s="110" t="s">
        <v>96</v>
      </c>
      <c r="C76" s="111"/>
      <c r="D76" s="117"/>
      <c r="E76" s="112"/>
      <c r="F76" s="74"/>
      <c r="G76" s="75">
        <f>SUM(C76:F76)</f>
        <v>0</v>
      </c>
    </row>
    <row r="77" spans="1:7" ht="13.5" customHeight="1" thickBot="1" x14ac:dyDescent="0.25">
      <c r="A77" s="260"/>
      <c r="B77" s="1" t="s">
        <v>50</v>
      </c>
      <c r="C77" s="79">
        <f>C75*C76</f>
        <v>0</v>
      </c>
      <c r="D77" s="79">
        <f t="shared" ref="D77:F77" si="11">D75*D76</f>
        <v>0</v>
      </c>
      <c r="E77" s="79">
        <f t="shared" si="11"/>
        <v>0</v>
      </c>
      <c r="F77" s="79">
        <f t="shared" si="11"/>
        <v>0</v>
      </c>
      <c r="G77" s="79">
        <f>SUM(C77:F77)</f>
        <v>0</v>
      </c>
    </row>
    <row r="78" spans="1:7" ht="13.5" customHeight="1" thickBot="1" x14ac:dyDescent="0.25">
      <c r="A78" s="302" t="s">
        <v>60</v>
      </c>
      <c r="B78" s="49" t="s">
        <v>87</v>
      </c>
      <c r="C78" s="72"/>
      <c r="D78" s="116"/>
      <c r="E78" s="73"/>
      <c r="F78" s="113"/>
      <c r="G78" s="77" t="str">
        <f>IF(ISERROR(SUM(C80:F80)/SUM(C79:F79))," ",(SUM(C80:F80)/SUM(C79:F79)))</f>
        <v xml:space="preserve"> </v>
      </c>
    </row>
    <row r="79" spans="1:7" ht="13.5" customHeight="1" thickBot="1" x14ac:dyDescent="0.25">
      <c r="A79" s="303"/>
      <c r="B79" s="110" t="s">
        <v>96</v>
      </c>
      <c r="C79" s="72"/>
      <c r="D79" s="116"/>
      <c r="E79" s="73"/>
      <c r="F79" s="113"/>
      <c r="G79" s="75">
        <f>SUM(C79:F79)</f>
        <v>0</v>
      </c>
    </row>
    <row r="80" spans="1:7" ht="13.5" customHeight="1" thickBot="1" x14ac:dyDescent="0.25">
      <c r="A80" s="260"/>
      <c r="B80" s="1" t="s">
        <v>50</v>
      </c>
      <c r="C80" s="79">
        <f>C78*C79</f>
        <v>0</v>
      </c>
      <c r="D80" s="79">
        <f t="shared" ref="D80:F80" si="12">D78*D79</f>
        <v>0</v>
      </c>
      <c r="E80" s="79">
        <f t="shared" si="12"/>
        <v>0</v>
      </c>
      <c r="F80" s="79">
        <f t="shared" si="12"/>
        <v>0</v>
      </c>
      <c r="G80" s="79">
        <f>SUM(C80:F80)</f>
        <v>0</v>
      </c>
    </row>
    <row r="81" spans="1:7" ht="13.5" customHeight="1" thickBot="1" x14ac:dyDescent="0.25">
      <c r="A81" s="302" t="s">
        <v>61</v>
      </c>
      <c r="B81" s="49" t="s">
        <v>87</v>
      </c>
      <c r="C81" s="72"/>
      <c r="D81" s="116"/>
      <c r="E81" s="73"/>
      <c r="F81" s="113"/>
      <c r="G81" s="77" t="str">
        <f>IF(ISERROR(SUM(C83:F83)/SUM(C82:F82))," ",(SUM(C83:F83)/SUM(C82:F82)))</f>
        <v xml:space="preserve"> </v>
      </c>
    </row>
    <row r="82" spans="1:7" ht="13.5" customHeight="1" thickBot="1" x14ac:dyDescent="0.25">
      <c r="A82" s="303"/>
      <c r="B82" s="110" t="s">
        <v>96</v>
      </c>
      <c r="C82" s="72"/>
      <c r="D82" s="116"/>
      <c r="E82" s="73"/>
      <c r="F82" s="113"/>
      <c r="G82" s="75">
        <f>SUM(C82:F82)</f>
        <v>0</v>
      </c>
    </row>
    <row r="83" spans="1:7" ht="13.5" customHeight="1" thickBot="1" x14ac:dyDescent="0.25">
      <c r="A83" s="260"/>
      <c r="B83" s="1" t="s">
        <v>50</v>
      </c>
      <c r="C83" s="79">
        <f>C81*C82</f>
        <v>0</v>
      </c>
      <c r="D83" s="79">
        <f t="shared" ref="D83:F83" si="13">D81*D82</f>
        <v>0</v>
      </c>
      <c r="E83" s="79">
        <f t="shared" si="13"/>
        <v>0</v>
      </c>
      <c r="F83" s="79">
        <f t="shared" si="13"/>
        <v>0</v>
      </c>
      <c r="G83" s="79">
        <f>SUM(C83:F83)</f>
        <v>0</v>
      </c>
    </row>
    <row r="84" spans="1:7" ht="13.5" customHeight="1" thickBot="1" x14ac:dyDescent="0.25">
      <c r="A84" s="302" t="s">
        <v>62</v>
      </c>
      <c r="B84" s="49" t="s">
        <v>87</v>
      </c>
      <c r="C84" s="111"/>
      <c r="D84" s="117"/>
      <c r="E84" s="112"/>
      <c r="F84" s="74"/>
      <c r="G84" s="77" t="str">
        <f>IF(ISERROR(SUM(C86:F86)/SUM(C85:F85))," ",(SUM(C86:F86)/SUM(C85:F85)))</f>
        <v xml:space="preserve"> </v>
      </c>
    </row>
    <row r="85" spans="1:7" ht="13.5" customHeight="1" thickBot="1" x14ac:dyDescent="0.25">
      <c r="A85" s="303"/>
      <c r="B85" s="110" t="s">
        <v>96</v>
      </c>
      <c r="C85" s="111"/>
      <c r="D85" s="117"/>
      <c r="E85" s="112"/>
      <c r="F85" s="74"/>
      <c r="G85" s="75">
        <f>SUM(C85:F85)</f>
        <v>0</v>
      </c>
    </row>
    <row r="86" spans="1:7" ht="13.5" customHeight="1" x14ac:dyDescent="0.2">
      <c r="A86" s="260"/>
      <c r="B86" s="1" t="s">
        <v>50</v>
      </c>
      <c r="C86" s="79">
        <f>C84*C85</f>
        <v>0</v>
      </c>
      <c r="D86" s="79">
        <f t="shared" ref="D86:F86" si="14">D84*D85</f>
        <v>0</v>
      </c>
      <c r="E86" s="79">
        <f t="shared" si="14"/>
        <v>0</v>
      </c>
      <c r="F86" s="79">
        <f t="shared" si="14"/>
        <v>0</v>
      </c>
      <c r="G86" s="79">
        <f>SUM(C86:F86)</f>
        <v>0</v>
      </c>
    </row>
    <row r="87" spans="1:7" ht="13.5" customHeight="1" x14ac:dyDescent="0.2">
      <c r="A87" s="259" t="s">
        <v>27</v>
      </c>
      <c r="B87" s="49" t="s">
        <v>87</v>
      </c>
      <c r="C87" s="76"/>
      <c r="D87" s="76"/>
      <c r="E87" s="76"/>
      <c r="F87" s="81"/>
      <c r="G87" s="75" t="str">
        <f>IF(ISERROR(G89/G88)," ",(G89/G88))</f>
        <v xml:space="preserve"> </v>
      </c>
    </row>
    <row r="88" spans="1:7" ht="13.5" customHeight="1" x14ac:dyDescent="0.2">
      <c r="A88" s="303"/>
      <c r="B88" s="1" t="s">
        <v>97</v>
      </c>
      <c r="C88" s="76"/>
      <c r="D88" s="76"/>
      <c r="E88" s="76"/>
      <c r="F88" s="76"/>
      <c r="G88" s="65">
        <f>SUM(G49,G52,G55,G58,G61,G64,G67,G70,G73,G76,G79,G82,G85)</f>
        <v>0</v>
      </c>
    </row>
    <row r="89" spans="1:7" ht="13.5" customHeight="1" x14ac:dyDescent="0.2">
      <c r="A89" s="260"/>
      <c r="B89" s="1" t="s">
        <v>50</v>
      </c>
      <c r="C89" s="76"/>
      <c r="D89" s="76"/>
      <c r="E89" s="76"/>
      <c r="F89" s="76"/>
      <c r="G89" s="75">
        <f>SUM(G50,G53,G56,G59,G62,G65,G68,G71,G74,G77,G80,G83,G86)</f>
        <v>0</v>
      </c>
    </row>
    <row r="90" spans="1:7" ht="13.5" customHeight="1" x14ac:dyDescent="0.2">
      <c r="A90" t="s">
        <v>98</v>
      </c>
    </row>
    <row r="91" spans="1:7" ht="13.5" customHeight="1" x14ac:dyDescent="0.2"/>
    <row r="92" spans="1:7" ht="13.5" customHeight="1" x14ac:dyDescent="0.2">
      <c r="A92" s="70" t="s">
        <v>99</v>
      </c>
      <c r="G92" s="6"/>
    </row>
    <row r="93" spans="1:7" ht="13.5" customHeight="1" thickBot="1" x14ac:dyDescent="0.25">
      <c r="A93" s="265" t="s">
        <v>42</v>
      </c>
      <c r="B93" s="266"/>
      <c r="C93" s="47" t="s">
        <v>65</v>
      </c>
      <c r="D93" s="68"/>
      <c r="E93" s="47" t="s">
        <v>46</v>
      </c>
      <c r="F93" s="4" t="s">
        <v>27</v>
      </c>
      <c r="G93" s="23"/>
    </row>
    <row r="94" spans="1:7" ht="13.5" customHeight="1" thickBot="1" x14ac:dyDescent="0.25">
      <c r="A94" s="259" t="s">
        <v>51</v>
      </c>
      <c r="B94" s="49" t="s">
        <v>87</v>
      </c>
      <c r="C94" s="72"/>
      <c r="D94" s="84"/>
      <c r="E94" s="74"/>
      <c r="F94" s="77" t="str">
        <f>IF(ISERROR(SUM(C96:E96)/SUM(C95:E95))," ",(SUM(C96:E96)/SUM(C95:E95)))</f>
        <v xml:space="preserve"> </v>
      </c>
      <c r="G94" s="119"/>
    </row>
    <row r="95" spans="1:7" ht="13.5" customHeight="1" thickBot="1" x14ac:dyDescent="0.25">
      <c r="A95" s="303"/>
      <c r="B95" s="110" t="s">
        <v>96</v>
      </c>
      <c r="C95" s="72"/>
      <c r="D95" s="84"/>
      <c r="E95" s="74"/>
      <c r="F95" s="75">
        <f>SUM(C95:E95)</f>
        <v>0</v>
      </c>
      <c r="G95" s="119"/>
    </row>
    <row r="96" spans="1:7" ht="13.5" customHeight="1" thickBot="1" x14ac:dyDescent="0.25">
      <c r="A96" s="260"/>
      <c r="B96" s="1" t="s">
        <v>50</v>
      </c>
      <c r="C96" s="79">
        <f>C94*C95</f>
        <v>0</v>
      </c>
      <c r="D96" s="83">
        <f t="shared" ref="D96:E96" si="15">D94*D95</f>
        <v>0</v>
      </c>
      <c r="E96" s="79">
        <f t="shared" si="15"/>
        <v>0</v>
      </c>
      <c r="F96" s="75">
        <f>SUM(C96:E96)</f>
        <v>0</v>
      </c>
      <c r="G96" s="119"/>
    </row>
    <row r="97" spans="1:7" ht="13.5" customHeight="1" thickBot="1" x14ac:dyDescent="0.25">
      <c r="A97" s="302" t="s">
        <v>66</v>
      </c>
      <c r="B97" s="49" t="s">
        <v>87</v>
      </c>
      <c r="C97" s="72"/>
      <c r="D97" s="84"/>
      <c r="E97" s="74"/>
      <c r="F97" s="77" t="str">
        <f>IF(ISERROR(SUM(C99:E99)/SUM(C98:E98))," ",(SUM(C99:E99)/SUM(C98:E98)))</f>
        <v xml:space="preserve"> </v>
      </c>
      <c r="G97" s="119"/>
    </row>
    <row r="98" spans="1:7" ht="13.5" customHeight="1" thickBot="1" x14ac:dyDescent="0.25">
      <c r="A98" s="303"/>
      <c r="B98" s="110" t="s">
        <v>96</v>
      </c>
      <c r="C98" s="72"/>
      <c r="D98" s="84"/>
      <c r="E98" s="74"/>
      <c r="F98" s="75">
        <f>SUM(C98:E98)</f>
        <v>0</v>
      </c>
      <c r="G98" s="119"/>
    </row>
    <row r="99" spans="1:7" ht="13.5" customHeight="1" thickBot="1" x14ac:dyDescent="0.25">
      <c r="A99" s="260"/>
      <c r="B99" s="1" t="s">
        <v>50</v>
      </c>
      <c r="C99" s="114">
        <f>C97*C98</f>
        <v>0</v>
      </c>
      <c r="D99" s="115">
        <f t="shared" ref="D99:E99" si="16">D97*D98</f>
        <v>0</v>
      </c>
      <c r="E99" s="114">
        <f t="shared" si="16"/>
        <v>0</v>
      </c>
      <c r="F99" s="79">
        <f>SUM(C99:E99)</f>
        <v>0</v>
      </c>
      <c r="G99" s="119"/>
    </row>
    <row r="100" spans="1:7" ht="13.5" customHeight="1" thickBot="1" x14ac:dyDescent="0.25">
      <c r="A100" s="302" t="s">
        <v>67</v>
      </c>
      <c r="B100" s="49" t="s">
        <v>87</v>
      </c>
      <c r="C100" s="72"/>
      <c r="D100" s="84"/>
      <c r="E100" s="74"/>
      <c r="F100" s="77" t="str">
        <f>IF(ISERROR(SUM(C102:E102)/SUM(C101:E101))," ",(SUM(C102:E102)/SUM(C101:E101)))</f>
        <v xml:space="preserve"> </v>
      </c>
      <c r="G100" s="119"/>
    </row>
    <row r="101" spans="1:7" ht="13.5" customHeight="1" thickBot="1" x14ac:dyDescent="0.25">
      <c r="A101" s="303"/>
      <c r="B101" s="110" t="s">
        <v>96</v>
      </c>
      <c r="C101" s="72"/>
      <c r="D101" s="84"/>
      <c r="E101" s="74"/>
      <c r="F101" s="75">
        <f>SUM(C101:E101)</f>
        <v>0</v>
      </c>
      <c r="G101" s="119"/>
    </row>
    <row r="102" spans="1:7" ht="13.5" customHeight="1" x14ac:dyDescent="0.2">
      <c r="A102" s="260"/>
      <c r="B102" s="1" t="s">
        <v>50</v>
      </c>
      <c r="C102" s="79">
        <f>C100*C101</f>
        <v>0</v>
      </c>
      <c r="D102" s="76">
        <f t="shared" ref="D102:E102" si="17">D100*D101</f>
        <v>0</v>
      </c>
      <c r="E102" s="79">
        <f t="shared" si="17"/>
        <v>0</v>
      </c>
      <c r="F102" s="79">
        <f>SUM(C102:E102)</f>
        <v>0</v>
      </c>
      <c r="G102" s="119"/>
    </row>
    <row r="103" spans="1:7" ht="13.5" customHeight="1" x14ac:dyDescent="0.2">
      <c r="A103" s="259" t="s">
        <v>27</v>
      </c>
      <c r="B103" s="49" t="s">
        <v>87</v>
      </c>
      <c r="C103" s="76"/>
      <c r="D103" s="76"/>
      <c r="E103" s="81"/>
      <c r="F103" s="75" t="str">
        <f>IF(ISERROR(F105/F104)," ",(F105/F104))</f>
        <v xml:space="preserve"> </v>
      </c>
      <c r="G103" s="119"/>
    </row>
    <row r="104" spans="1:7" ht="13.5" customHeight="1" x14ac:dyDescent="0.2">
      <c r="A104" s="303"/>
      <c r="B104" s="1" t="s">
        <v>97</v>
      </c>
      <c r="C104" s="76"/>
      <c r="D104" s="76"/>
      <c r="E104" s="76"/>
      <c r="F104" s="65">
        <f>SUM(F95,F98,F101)</f>
        <v>0</v>
      </c>
      <c r="G104" s="119"/>
    </row>
    <row r="105" spans="1:7" ht="13.5" customHeight="1" x14ac:dyDescent="0.2">
      <c r="A105" s="260"/>
      <c r="B105" s="1" t="s">
        <v>50</v>
      </c>
      <c r="C105" s="76"/>
      <c r="D105" s="76"/>
      <c r="E105" s="76"/>
      <c r="F105" s="75">
        <f>SUM(F96,F99,F102)</f>
        <v>0</v>
      </c>
      <c r="G105" s="119"/>
    </row>
    <row r="106" spans="1:7" ht="13.5" customHeight="1" x14ac:dyDescent="0.2">
      <c r="A106" t="s">
        <v>98</v>
      </c>
    </row>
    <row r="107" spans="1:7" ht="13.5" customHeight="1" x14ac:dyDescent="0.2"/>
    <row r="108" spans="1:7" ht="13.5" customHeight="1" x14ac:dyDescent="0.2">
      <c r="A108" s="70" t="s">
        <v>100</v>
      </c>
      <c r="G108" s="6"/>
    </row>
    <row r="109" spans="1:7" ht="13.5" customHeight="1" thickBot="1" x14ac:dyDescent="0.25">
      <c r="A109" s="265" t="s">
        <v>42</v>
      </c>
      <c r="B109" s="266"/>
      <c r="C109" s="47" t="s">
        <v>65</v>
      </c>
      <c r="D109" s="47" t="s">
        <v>45</v>
      </c>
      <c r="E109" s="47" t="s">
        <v>46</v>
      </c>
      <c r="F109" s="4" t="s">
        <v>27</v>
      </c>
      <c r="G109" s="23"/>
    </row>
    <row r="110" spans="1:7" ht="13.5" customHeight="1" thickBot="1" x14ac:dyDescent="0.25">
      <c r="A110" s="259" t="s">
        <v>47</v>
      </c>
      <c r="B110" s="49" t="s">
        <v>87</v>
      </c>
      <c r="C110" s="72"/>
      <c r="D110" s="73"/>
      <c r="E110" s="74"/>
      <c r="F110" s="77" t="str">
        <f>IF(ISERROR(SUM(C112:E112)/SUM(C111:E111))," ",(SUM(C112:E112)/SUM(C111:E111)))</f>
        <v xml:space="preserve"> </v>
      </c>
      <c r="G110" s="119"/>
    </row>
    <row r="111" spans="1:7" ht="13.5" customHeight="1" thickBot="1" x14ac:dyDescent="0.25">
      <c r="A111" s="303"/>
      <c r="B111" s="110" t="s">
        <v>96</v>
      </c>
      <c r="C111" s="72"/>
      <c r="D111" s="73"/>
      <c r="E111" s="74"/>
      <c r="F111" s="75">
        <f>SUM(C111:E111)</f>
        <v>0</v>
      </c>
      <c r="G111" s="119"/>
    </row>
    <row r="112" spans="1:7" ht="13.5" customHeight="1" thickBot="1" x14ac:dyDescent="0.25">
      <c r="A112" s="260"/>
      <c r="B112" s="1" t="s">
        <v>50</v>
      </c>
      <c r="C112" s="79">
        <f t="shared" ref="C112:E112" si="18">C110*C111</f>
        <v>0</v>
      </c>
      <c r="D112" s="79">
        <f t="shared" si="18"/>
        <v>0</v>
      </c>
      <c r="E112" s="79">
        <f t="shared" si="18"/>
        <v>0</v>
      </c>
      <c r="F112" s="75">
        <f>SUM(C112:E112)</f>
        <v>0</v>
      </c>
      <c r="G112" s="119"/>
    </row>
    <row r="113" spans="1:7" ht="13.5" customHeight="1" thickBot="1" x14ac:dyDescent="0.25">
      <c r="A113" s="259" t="s">
        <v>51</v>
      </c>
      <c r="B113" s="49" t="s">
        <v>87</v>
      </c>
      <c r="C113" s="72"/>
      <c r="D113" s="73"/>
      <c r="E113" s="74"/>
      <c r="F113" s="77" t="str">
        <f>IF(ISERROR(SUM(C115:E115)/SUM(C114:E114))," ",(SUM(C115:E115)/SUM(C114:E114)))</f>
        <v xml:space="preserve"> </v>
      </c>
      <c r="G113" s="119"/>
    </row>
    <row r="114" spans="1:7" ht="13.5" customHeight="1" thickBot="1" x14ac:dyDescent="0.25">
      <c r="A114" s="303"/>
      <c r="B114" s="110" t="s">
        <v>96</v>
      </c>
      <c r="C114" s="72"/>
      <c r="D114" s="73"/>
      <c r="E114" s="74"/>
      <c r="F114" s="75">
        <f>SUM(C114:E114)</f>
        <v>0</v>
      </c>
      <c r="G114" s="119"/>
    </row>
    <row r="115" spans="1:7" ht="13.5" customHeight="1" thickBot="1" x14ac:dyDescent="0.25">
      <c r="A115" s="260"/>
      <c r="B115" s="1" t="s">
        <v>50</v>
      </c>
      <c r="C115" s="79">
        <f>C113*C114</f>
        <v>0</v>
      </c>
      <c r="D115" s="79">
        <f t="shared" ref="D115:E115" si="19">D113*D114</f>
        <v>0</v>
      </c>
      <c r="E115" s="79">
        <f t="shared" si="19"/>
        <v>0</v>
      </c>
      <c r="F115" s="75">
        <f>SUM(C115:E115)</f>
        <v>0</v>
      </c>
      <c r="G115" s="119"/>
    </row>
    <row r="116" spans="1:7" ht="13.5" customHeight="1" thickBot="1" x14ac:dyDescent="0.25">
      <c r="A116" s="302" t="s">
        <v>52</v>
      </c>
      <c r="B116" s="49" t="s">
        <v>87</v>
      </c>
      <c r="C116" s="72"/>
      <c r="D116" s="73"/>
      <c r="E116" s="74"/>
      <c r="F116" s="77" t="str">
        <f>IF(ISERROR(SUM(C118:E118)/SUM(C117:E117))," ",(SUM(C118:E118)/SUM(C117:E117)))</f>
        <v xml:space="preserve"> </v>
      </c>
      <c r="G116" s="119"/>
    </row>
    <row r="117" spans="1:7" ht="13.5" customHeight="1" thickBot="1" x14ac:dyDescent="0.25">
      <c r="A117" s="303"/>
      <c r="B117" s="110" t="s">
        <v>96</v>
      </c>
      <c r="C117" s="72"/>
      <c r="D117" s="73"/>
      <c r="E117" s="74"/>
      <c r="F117" s="75">
        <f>SUM(C117:E117)</f>
        <v>0</v>
      </c>
      <c r="G117" s="119"/>
    </row>
    <row r="118" spans="1:7" ht="13.5" customHeight="1" thickBot="1" x14ac:dyDescent="0.25">
      <c r="A118" s="260"/>
      <c r="B118" s="1" t="s">
        <v>50</v>
      </c>
      <c r="C118" s="79">
        <f>C116*C117</f>
        <v>0</v>
      </c>
      <c r="D118" s="79">
        <f t="shared" ref="D118:E118" si="20">D116*D117</f>
        <v>0</v>
      </c>
      <c r="E118" s="79">
        <f t="shared" si="20"/>
        <v>0</v>
      </c>
      <c r="F118" s="79">
        <f>SUM(C118:E118)</f>
        <v>0</v>
      </c>
      <c r="G118" s="119"/>
    </row>
    <row r="119" spans="1:7" ht="13.5" customHeight="1" thickBot="1" x14ac:dyDescent="0.25">
      <c r="A119" s="302" t="s">
        <v>53</v>
      </c>
      <c r="B119" s="49" t="s">
        <v>87</v>
      </c>
      <c r="C119" s="72"/>
      <c r="D119" s="73"/>
      <c r="E119" s="74"/>
      <c r="F119" s="77" t="str">
        <f>IF(ISERROR(SUM(C121:E121)/SUM(C120:E120))," ",(SUM(C121:E121)/SUM(C120:E120)))</f>
        <v xml:space="preserve"> </v>
      </c>
      <c r="G119" s="119"/>
    </row>
    <row r="120" spans="1:7" ht="13.5" customHeight="1" thickBot="1" x14ac:dyDescent="0.25">
      <c r="A120" s="303"/>
      <c r="B120" s="110" t="s">
        <v>96</v>
      </c>
      <c r="C120" s="72"/>
      <c r="D120" s="73"/>
      <c r="E120" s="74"/>
      <c r="F120" s="75">
        <f>SUM(C120:E120)</f>
        <v>0</v>
      </c>
      <c r="G120" s="119"/>
    </row>
    <row r="121" spans="1:7" ht="13.5" customHeight="1" thickBot="1" x14ac:dyDescent="0.25">
      <c r="A121" s="260"/>
      <c r="B121" s="1" t="s">
        <v>50</v>
      </c>
      <c r="C121" s="79">
        <f>C119*C120</f>
        <v>0</v>
      </c>
      <c r="D121" s="79">
        <f t="shared" ref="D121:E121" si="21">D119*D120</f>
        <v>0</v>
      </c>
      <c r="E121" s="79">
        <f t="shared" si="21"/>
        <v>0</v>
      </c>
      <c r="F121" s="79">
        <f>SUM(C121:E121)</f>
        <v>0</v>
      </c>
      <c r="G121" s="119"/>
    </row>
    <row r="122" spans="1:7" ht="13.5" customHeight="1" thickBot="1" x14ac:dyDescent="0.25">
      <c r="A122" s="302" t="s">
        <v>67</v>
      </c>
      <c r="B122" s="49" t="s">
        <v>87</v>
      </c>
      <c r="C122" s="72"/>
      <c r="D122" s="73"/>
      <c r="E122" s="74"/>
      <c r="F122" s="77" t="str">
        <f>IF(ISERROR(SUM(C124:E124)/SUM(C123:E123))," ",(SUM(C124:E124)/SUM(C123:E123)))</f>
        <v xml:space="preserve"> </v>
      </c>
      <c r="G122" s="119"/>
    </row>
    <row r="123" spans="1:7" ht="13.5" customHeight="1" thickBot="1" x14ac:dyDescent="0.25">
      <c r="A123" s="303"/>
      <c r="B123" s="110" t="s">
        <v>96</v>
      </c>
      <c r="C123" s="72"/>
      <c r="D123" s="73"/>
      <c r="E123" s="74"/>
      <c r="F123" s="75">
        <f>SUM(C123:E123)</f>
        <v>0</v>
      </c>
      <c r="G123" s="119"/>
    </row>
    <row r="124" spans="1:7" ht="13.5" customHeight="1" x14ac:dyDescent="0.2">
      <c r="A124" s="260"/>
      <c r="B124" s="1" t="s">
        <v>50</v>
      </c>
      <c r="C124" s="79">
        <f>C122*C123</f>
        <v>0</v>
      </c>
      <c r="D124" s="79">
        <f t="shared" ref="D124:E124" si="22">D122*D123</f>
        <v>0</v>
      </c>
      <c r="E124" s="79">
        <f t="shared" si="22"/>
        <v>0</v>
      </c>
      <c r="F124" s="79">
        <f>SUM(C124:E124)</f>
        <v>0</v>
      </c>
      <c r="G124" s="119"/>
    </row>
    <row r="125" spans="1:7" ht="13.5" customHeight="1" x14ac:dyDescent="0.2">
      <c r="A125" s="259" t="s">
        <v>27</v>
      </c>
      <c r="B125" s="49" t="s">
        <v>87</v>
      </c>
      <c r="C125" s="76"/>
      <c r="D125" s="76"/>
      <c r="E125" s="81"/>
      <c r="F125" s="75" t="str">
        <f>IF(ISERROR(F127/F126)," ",(F127/F126))</f>
        <v xml:space="preserve"> </v>
      </c>
      <c r="G125" s="119"/>
    </row>
    <row r="126" spans="1:7" ht="13.5" customHeight="1" x14ac:dyDescent="0.2">
      <c r="A126" s="303"/>
      <c r="B126" s="1" t="s">
        <v>97</v>
      </c>
      <c r="C126" s="76"/>
      <c r="D126" s="76"/>
      <c r="E126" s="76"/>
      <c r="F126" s="65">
        <f>SUM(F111,F114,F117,F120,F123)</f>
        <v>0</v>
      </c>
      <c r="G126" s="119"/>
    </row>
    <row r="127" spans="1:7" ht="13.5" customHeight="1" x14ac:dyDescent="0.2">
      <c r="A127" s="260"/>
      <c r="B127" s="1" t="s">
        <v>50</v>
      </c>
      <c r="C127" s="76"/>
      <c r="D127" s="76"/>
      <c r="E127" s="76"/>
      <c r="F127" s="75">
        <f>SUM(F112,F115,F118,F121,F124)</f>
        <v>0</v>
      </c>
      <c r="G127" s="119"/>
    </row>
    <row r="128" spans="1:7" ht="13.5" customHeight="1" x14ac:dyDescent="0.2">
      <c r="A128" t="s">
        <v>98</v>
      </c>
    </row>
    <row r="129" spans="1:7" ht="13.5" customHeight="1" x14ac:dyDescent="0.2"/>
    <row r="130" spans="1:7" ht="13.5" customHeight="1" x14ac:dyDescent="0.2">
      <c r="A130" s="70" t="s">
        <v>101</v>
      </c>
      <c r="G130" s="6"/>
    </row>
    <row r="131" spans="1:7" ht="13.5" customHeight="1" thickBot="1" x14ac:dyDescent="0.25">
      <c r="A131" s="265" t="s">
        <v>42</v>
      </c>
      <c r="B131" s="266"/>
      <c r="C131" s="47" t="s">
        <v>65</v>
      </c>
      <c r="D131" s="68"/>
      <c r="E131" s="47" t="s">
        <v>46</v>
      </c>
      <c r="F131" s="4" t="s">
        <v>27</v>
      </c>
      <c r="G131" s="23"/>
    </row>
    <row r="132" spans="1:7" ht="13.5" customHeight="1" thickBot="1" x14ac:dyDescent="0.25">
      <c r="A132" s="259" t="s">
        <v>47</v>
      </c>
      <c r="B132" s="49" t="s">
        <v>87</v>
      </c>
      <c r="C132" s="72"/>
      <c r="D132" s="84"/>
      <c r="E132" s="74"/>
      <c r="F132" s="77" t="str">
        <f>IF(ISERROR(SUM(C134:E134)/SUM(C133:E133))," ",(SUM(C134:E134)/SUM(C133:E133)))</f>
        <v xml:space="preserve"> </v>
      </c>
      <c r="G132" s="119"/>
    </row>
    <row r="133" spans="1:7" ht="13.5" customHeight="1" thickBot="1" x14ac:dyDescent="0.25">
      <c r="A133" s="303"/>
      <c r="B133" s="110" t="s">
        <v>96</v>
      </c>
      <c r="C133" s="72"/>
      <c r="D133" s="84"/>
      <c r="E133" s="74"/>
      <c r="F133" s="75">
        <f>SUM(C133:E133)</f>
        <v>0</v>
      </c>
      <c r="G133" s="119"/>
    </row>
    <row r="134" spans="1:7" ht="13.5" customHeight="1" thickBot="1" x14ac:dyDescent="0.25">
      <c r="A134" s="260"/>
      <c r="B134" s="1" t="s">
        <v>50</v>
      </c>
      <c r="C134" s="114">
        <f>C132*C133</f>
        <v>0</v>
      </c>
      <c r="D134" s="115">
        <f t="shared" ref="D134:E134" si="23">D132*D133</f>
        <v>0</v>
      </c>
      <c r="E134" s="114">
        <f t="shared" si="23"/>
        <v>0</v>
      </c>
      <c r="F134" s="75">
        <f>SUM(C134:E134)</f>
        <v>0</v>
      </c>
      <c r="G134" s="119"/>
    </row>
    <row r="135" spans="1:7" ht="13.5" customHeight="1" thickBot="1" x14ac:dyDescent="0.25">
      <c r="A135" s="259" t="s">
        <v>51</v>
      </c>
      <c r="B135" s="49" t="s">
        <v>87</v>
      </c>
      <c r="C135" s="72"/>
      <c r="D135" s="84"/>
      <c r="E135" s="74"/>
      <c r="F135" s="77" t="str">
        <f>IF(ISERROR(SUM(C137:E137)/SUM(C136:E136))," ",(SUM(C137:E137)/SUM(C136:E136)))</f>
        <v xml:space="preserve"> </v>
      </c>
      <c r="G135" s="119"/>
    </row>
    <row r="136" spans="1:7" ht="13.5" customHeight="1" thickBot="1" x14ac:dyDescent="0.25">
      <c r="A136" s="303"/>
      <c r="B136" s="110" t="s">
        <v>96</v>
      </c>
      <c r="C136" s="72"/>
      <c r="D136" s="84"/>
      <c r="E136" s="74"/>
      <c r="F136" s="75">
        <f>SUM(C136:E136)</f>
        <v>0</v>
      </c>
      <c r="G136" s="119"/>
    </row>
    <row r="137" spans="1:7" ht="13.5" customHeight="1" thickBot="1" x14ac:dyDescent="0.25">
      <c r="A137" s="260"/>
      <c r="B137" s="1" t="s">
        <v>50</v>
      </c>
      <c r="C137" s="114">
        <f>C135*C136</f>
        <v>0</v>
      </c>
      <c r="D137" s="115">
        <f t="shared" ref="D137:E137" si="24">D135*D136</f>
        <v>0</v>
      </c>
      <c r="E137" s="114">
        <f t="shared" si="24"/>
        <v>0</v>
      </c>
      <c r="F137" s="75">
        <f>SUM(C137:E137)</f>
        <v>0</v>
      </c>
      <c r="G137" s="119"/>
    </row>
    <row r="138" spans="1:7" ht="13.5" customHeight="1" thickBot="1" x14ac:dyDescent="0.25">
      <c r="A138" s="259" t="s">
        <v>66</v>
      </c>
      <c r="B138" s="49" t="s">
        <v>87</v>
      </c>
      <c r="C138" s="72"/>
      <c r="D138" s="84"/>
      <c r="E138" s="74"/>
      <c r="F138" s="77" t="str">
        <f>IF(ISERROR(SUM(C140:E140)/SUM(C139:E139))," ",(SUM(C140:E140)/SUM(C139:E139)))</f>
        <v xml:space="preserve"> </v>
      </c>
      <c r="G138" s="119"/>
    </row>
    <row r="139" spans="1:7" ht="13.5" customHeight="1" thickBot="1" x14ac:dyDescent="0.25">
      <c r="A139" s="303"/>
      <c r="B139" s="110" t="s">
        <v>96</v>
      </c>
      <c r="C139" s="72"/>
      <c r="D139" s="84"/>
      <c r="E139" s="74"/>
      <c r="F139" s="75">
        <f>SUM(C139:E139)</f>
        <v>0</v>
      </c>
      <c r="G139" s="119"/>
    </row>
    <row r="140" spans="1:7" ht="13.5" customHeight="1" thickBot="1" x14ac:dyDescent="0.25">
      <c r="A140" s="260"/>
      <c r="B140" s="1" t="s">
        <v>50</v>
      </c>
      <c r="C140" s="79">
        <f>C138*C139</f>
        <v>0</v>
      </c>
      <c r="D140" s="76">
        <f t="shared" ref="D140:E140" si="25">D138*D139</f>
        <v>0</v>
      </c>
      <c r="E140" s="79">
        <f t="shared" si="25"/>
        <v>0</v>
      </c>
      <c r="F140" s="79">
        <f>SUM(C140:E140)</f>
        <v>0</v>
      </c>
      <c r="G140" s="119"/>
    </row>
    <row r="141" spans="1:7" ht="13.5" customHeight="1" thickBot="1" x14ac:dyDescent="0.25">
      <c r="A141" s="259" t="s">
        <v>67</v>
      </c>
      <c r="B141" s="49" t="s">
        <v>87</v>
      </c>
      <c r="C141" s="72"/>
      <c r="D141" s="84"/>
      <c r="E141" s="74"/>
      <c r="F141" s="77" t="str">
        <f>IF(ISERROR(SUM(C143:E143)/SUM(C142:E142))," ",(SUM(C143:E143)/SUM(C142:E142)))</f>
        <v xml:space="preserve"> </v>
      </c>
      <c r="G141" s="119"/>
    </row>
    <row r="142" spans="1:7" ht="13.5" customHeight="1" thickBot="1" x14ac:dyDescent="0.25">
      <c r="A142" s="303"/>
      <c r="B142" s="110" t="s">
        <v>96</v>
      </c>
      <c r="C142" s="72"/>
      <c r="D142" s="84"/>
      <c r="E142" s="74"/>
      <c r="F142" s="75">
        <f>SUM(C142:E142)</f>
        <v>0</v>
      </c>
      <c r="G142" s="119"/>
    </row>
    <row r="143" spans="1:7" ht="13.5" customHeight="1" x14ac:dyDescent="0.2">
      <c r="A143" s="260"/>
      <c r="B143" s="1" t="s">
        <v>50</v>
      </c>
      <c r="C143" s="79">
        <f>C141*C142</f>
        <v>0</v>
      </c>
      <c r="D143" s="76">
        <f t="shared" ref="D143:E143" si="26">D141*D142</f>
        <v>0</v>
      </c>
      <c r="E143" s="79">
        <f t="shared" si="26"/>
        <v>0</v>
      </c>
      <c r="F143" s="79">
        <f>SUM(C143:E143)</f>
        <v>0</v>
      </c>
      <c r="G143" s="119"/>
    </row>
    <row r="144" spans="1:7" ht="13.5" customHeight="1" x14ac:dyDescent="0.2">
      <c r="A144" s="259" t="s">
        <v>27</v>
      </c>
      <c r="B144" s="49" t="s">
        <v>87</v>
      </c>
      <c r="C144" s="76"/>
      <c r="D144" s="76"/>
      <c r="E144" s="81"/>
      <c r="F144" s="75" t="str">
        <f>IF(ISERROR(F146/F145)," ",(F146/F145))</f>
        <v xml:space="preserve"> </v>
      </c>
      <c r="G144" s="119"/>
    </row>
    <row r="145" spans="1:7" ht="13.5" customHeight="1" x14ac:dyDescent="0.2">
      <c r="A145" s="303"/>
      <c r="B145" s="1" t="s">
        <v>97</v>
      </c>
      <c r="C145" s="76"/>
      <c r="D145" s="76"/>
      <c r="E145" s="76"/>
      <c r="F145" s="65">
        <f>SUM(F133,F139,F136,F142)</f>
        <v>0</v>
      </c>
      <c r="G145" s="119"/>
    </row>
    <row r="146" spans="1:7" ht="13.5" customHeight="1" x14ac:dyDescent="0.2">
      <c r="A146" s="260"/>
      <c r="B146" s="1" t="s">
        <v>50</v>
      </c>
      <c r="C146" s="76"/>
      <c r="D146" s="76"/>
      <c r="E146" s="76"/>
      <c r="F146" s="75">
        <f>SUM(F134,F140,F137,F143)</f>
        <v>0</v>
      </c>
      <c r="G146" s="119"/>
    </row>
    <row r="147" spans="1:7" ht="13.5" customHeight="1" x14ac:dyDescent="0.2">
      <c r="A147" t="s">
        <v>98</v>
      </c>
    </row>
    <row r="148" spans="1:7" ht="13.5" customHeight="1" x14ac:dyDescent="0.2"/>
    <row r="149" spans="1:7" ht="13.5" customHeight="1" x14ac:dyDescent="0.2">
      <c r="A149" s="70" t="s">
        <v>102</v>
      </c>
      <c r="G149" s="6"/>
    </row>
    <row r="150" spans="1:7" ht="13.5" customHeight="1" thickBot="1" x14ac:dyDescent="0.25">
      <c r="A150" s="265" t="s">
        <v>42</v>
      </c>
      <c r="B150" s="266"/>
      <c r="C150" s="47" t="s">
        <v>71</v>
      </c>
      <c r="D150" s="68"/>
      <c r="E150" s="68"/>
      <c r="F150" s="4" t="s">
        <v>27</v>
      </c>
      <c r="G150" s="23"/>
    </row>
    <row r="151" spans="1:7" ht="13.5" customHeight="1" thickBot="1" x14ac:dyDescent="0.25">
      <c r="A151" s="259" t="s">
        <v>72</v>
      </c>
      <c r="B151" s="49" t="s">
        <v>87</v>
      </c>
      <c r="C151" s="72"/>
      <c r="D151" s="84"/>
      <c r="E151" s="120"/>
      <c r="F151" s="77" t="str">
        <f>IF(ISERROR(SUM(C153:E153)/SUM(C152:E152))," ",(SUM(C153:E153)/SUM(C152:E152)))</f>
        <v xml:space="preserve"> </v>
      </c>
      <c r="G151" s="119"/>
    </row>
    <row r="152" spans="1:7" ht="13.5" customHeight="1" thickBot="1" x14ac:dyDescent="0.25">
      <c r="A152" s="303"/>
      <c r="B152" s="110" t="s">
        <v>96</v>
      </c>
      <c r="C152" s="72"/>
      <c r="D152" s="84"/>
      <c r="E152" s="120"/>
      <c r="F152" s="75">
        <f>SUM(C152:E152)</f>
        <v>0</v>
      </c>
      <c r="G152" s="119"/>
    </row>
    <row r="153" spans="1:7" ht="13.5" customHeight="1" thickBot="1" x14ac:dyDescent="0.25">
      <c r="A153" s="260"/>
      <c r="B153" s="1" t="s">
        <v>50</v>
      </c>
      <c r="C153" s="79">
        <f>C151*C152</f>
        <v>0</v>
      </c>
      <c r="D153" s="76">
        <f t="shared" ref="D153:E153" si="27">D151*D152</f>
        <v>0</v>
      </c>
      <c r="E153" s="83">
        <f t="shared" si="27"/>
        <v>0</v>
      </c>
      <c r="F153" s="79">
        <f>SUM(C153:E153)</f>
        <v>0</v>
      </c>
      <c r="G153" s="119"/>
    </row>
    <row r="154" spans="1:7" ht="13.5" customHeight="1" thickBot="1" x14ac:dyDescent="0.25">
      <c r="A154" s="259" t="s">
        <v>53</v>
      </c>
      <c r="B154" s="49" t="s">
        <v>87</v>
      </c>
      <c r="C154" s="72"/>
      <c r="D154" s="84"/>
      <c r="E154" s="120"/>
      <c r="F154" s="77" t="str">
        <f>IF(ISERROR(SUM(C156:E156)/SUM(C155:E155))," ",(SUM(C156:E156)/SUM(C155:E155)))</f>
        <v xml:space="preserve"> </v>
      </c>
      <c r="G154" s="119"/>
    </row>
    <row r="155" spans="1:7" ht="13.5" customHeight="1" thickBot="1" x14ac:dyDescent="0.25">
      <c r="A155" s="303"/>
      <c r="B155" s="110" t="s">
        <v>96</v>
      </c>
      <c r="C155" s="72"/>
      <c r="D155" s="84"/>
      <c r="E155" s="120"/>
      <c r="F155" s="75">
        <f>SUM(C155:E155)</f>
        <v>0</v>
      </c>
      <c r="G155" s="119"/>
    </row>
    <row r="156" spans="1:7" ht="13.5" customHeight="1" x14ac:dyDescent="0.2">
      <c r="A156" s="260"/>
      <c r="B156" s="1" t="s">
        <v>50</v>
      </c>
      <c r="C156" s="79">
        <f>C154*C155</f>
        <v>0</v>
      </c>
      <c r="D156" s="76">
        <f t="shared" ref="D156:E156" si="28">D154*D155</f>
        <v>0</v>
      </c>
      <c r="E156" s="76">
        <f t="shared" si="28"/>
        <v>0</v>
      </c>
      <c r="F156" s="79">
        <f>SUM(C156:E156)</f>
        <v>0</v>
      </c>
      <c r="G156" s="119"/>
    </row>
    <row r="157" spans="1:7" ht="13.5" customHeight="1" x14ac:dyDescent="0.2">
      <c r="A157" s="259" t="s">
        <v>27</v>
      </c>
      <c r="B157" s="49" t="s">
        <v>87</v>
      </c>
      <c r="C157" s="76"/>
      <c r="D157" s="76"/>
      <c r="E157" s="81"/>
      <c r="F157" s="75" t="str">
        <f>IF(ISERROR(F159/F158)," ",(F159/F158))</f>
        <v xml:space="preserve"> </v>
      </c>
      <c r="G157" s="119"/>
    </row>
    <row r="158" spans="1:7" ht="13.5" customHeight="1" x14ac:dyDescent="0.2">
      <c r="A158" s="303"/>
      <c r="B158" s="1" t="s">
        <v>97</v>
      </c>
      <c r="C158" s="76"/>
      <c r="D158" s="76"/>
      <c r="E158" s="76"/>
      <c r="F158" s="65">
        <f>SUM(F152,F155)</f>
        <v>0</v>
      </c>
      <c r="G158" s="119"/>
    </row>
    <row r="159" spans="1:7" ht="13.5" customHeight="1" x14ac:dyDescent="0.2">
      <c r="A159" s="260"/>
      <c r="B159" s="1" t="s">
        <v>50</v>
      </c>
      <c r="C159" s="76"/>
      <c r="D159" s="76"/>
      <c r="E159" s="76"/>
      <c r="F159" s="75">
        <f>SUM(F153,F156)</f>
        <v>0</v>
      </c>
      <c r="G159" s="119"/>
    </row>
    <row r="160" spans="1:7" ht="13.5" customHeight="1" x14ac:dyDescent="0.2">
      <c r="A160" t="s">
        <v>98</v>
      </c>
    </row>
    <row r="161" spans="1:7" ht="13.5" customHeight="1" x14ac:dyDescent="0.2"/>
    <row r="162" spans="1:7" ht="13.5" customHeight="1" x14ac:dyDescent="0.2">
      <c r="A162" s="70" t="s">
        <v>103</v>
      </c>
      <c r="G162" s="6"/>
    </row>
    <row r="163" spans="1:7" ht="13.5" customHeight="1" thickBot="1" x14ac:dyDescent="0.25">
      <c r="A163" s="265" t="s">
        <v>42</v>
      </c>
      <c r="B163" s="266"/>
      <c r="C163" s="47" t="s">
        <v>71</v>
      </c>
      <c r="D163" s="68"/>
      <c r="E163" s="68"/>
      <c r="F163" s="4" t="s">
        <v>27</v>
      </c>
      <c r="G163" s="23"/>
    </row>
    <row r="164" spans="1:7" ht="13.5" customHeight="1" thickBot="1" x14ac:dyDescent="0.25">
      <c r="A164" s="259" t="s">
        <v>72</v>
      </c>
      <c r="B164" s="49" t="s">
        <v>87</v>
      </c>
      <c r="C164" s="72"/>
      <c r="D164" s="84"/>
      <c r="E164" s="120"/>
      <c r="F164" s="77" t="str">
        <f>IF(ISERROR(SUM(C166:E166)/SUM(C165:E165))," ",(SUM(C166:E166)/SUM(C165:E165)))</f>
        <v xml:space="preserve"> </v>
      </c>
      <c r="G164" s="119"/>
    </row>
    <row r="165" spans="1:7" ht="13.5" customHeight="1" thickBot="1" x14ac:dyDescent="0.25">
      <c r="A165" s="303"/>
      <c r="B165" s="110" t="s">
        <v>96</v>
      </c>
      <c r="C165" s="72"/>
      <c r="D165" s="84"/>
      <c r="E165" s="120"/>
      <c r="F165" s="75">
        <f>SUM(C165:E165)</f>
        <v>0</v>
      </c>
      <c r="G165" s="119"/>
    </row>
    <row r="166" spans="1:7" ht="13.5" customHeight="1" thickBot="1" x14ac:dyDescent="0.25">
      <c r="A166" s="260"/>
      <c r="B166" s="1" t="s">
        <v>50</v>
      </c>
      <c r="C166" s="79">
        <f>C164*C165</f>
        <v>0</v>
      </c>
      <c r="D166" s="76">
        <f t="shared" ref="D166:E166" si="29">D164*D165</f>
        <v>0</v>
      </c>
      <c r="E166" s="83">
        <f t="shared" si="29"/>
        <v>0</v>
      </c>
      <c r="F166" s="79">
        <f>SUM(C166:E166)</f>
        <v>0</v>
      </c>
      <c r="G166" s="119"/>
    </row>
    <row r="167" spans="1:7" ht="13.5" customHeight="1" thickBot="1" x14ac:dyDescent="0.25">
      <c r="A167" s="259" t="s">
        <v>53</v>
      </c>
      <c r="B167" s="49" t="s">
        <v>87</v>
      </c>
      <c r="C167" s="72"/>
      <c r="D167" s="84"/>
      <c r="E167" s="120"/>
      <c r="F167" s="77" t="str">
        <f>IF(ISERROR(SUM(C169:E169)/SUM(C168:E168))," ",(SUM(C169:E169)/SUM(C168:E168)))</f>
        <v xml:space="preserve"> </v>
      </c>
      <c r="G167" s="119"/>
    </row>
    <row r="168" spans="1:7" ht="13.5" customHeight="1" thickBot="1" x14ac:dyDescent="0.25">
      <c r="A168" s="303"/>
      <c r="B168" s="110" t="s">
        <v>96</v>
      </c>
      <c r="C168" s="72"/>
      <c r="D168" s="84"/>
      <c r="E168" s="120"/>
      <c r="F168" s="75">
        <f>SUM(C168:E168)</f>
        <v>0</v>
      </c>
      <c r="G168" s="119"/>
    </row>
    <row r="169" spans="1:7" ht="13.5" customHeight="1" x14ac:dyDescent="0.2">
      <c r="A169" s="260"/>
      <c r="B169" s="1" t="s">
        <v>50</v>
      </c>
      <c r="C169" s="79">
        <f>C167*C168</f>
        <v>0</v>
      </c>
      <c r="D169" s="76">
        <f t="shared" ref="D169:E169" si="30">D167*D168</f>
        <v>0</v>
      </c>
      <c r="E169" s="76">
        <f t="shared" si="30"/>
        <v>0</v>
      </c>
      <c r="F169" s="79">
        <f>SUM(C169:E169)</f>
        <v>0</v>
      </c>
      <c r="G169" s="119"/>
    </row>
    <row r="170" spans="1:7" ht="13.5" customHeight="1" x14ac:dyDescent="0.2">
      <c r="A170" s="259" t="s">
        <v>27</v>
      </c>
      <c r="B170" s="49" t="s">
        <v>87</v>
      </c>
      <c r="C170" s="76"/>
      <c r="D170" s="76"/>
      <c r="E170" s="81"/>
      <c r="F170" s="75" t="str">
        <f>IF(ISERROR(F172/F171)," ",(F172/F171))</f>
        <v xml:space="preserve"> </v>
      </c>
      <c r="G170" s="119"/>
    </row>
    <row r="171" spans="1:7" ht="13.5" customHeight="1" x14ac:dyDescent="0.2">
      <c r="A171" s="303"/>
      <c r="B171" s="1" t="s">
        <v>97</v>
      </c>
      <c r="C171" s="76"/>
      <c r="D171" s="76"/>
      <c r="E171" s="76"/>
      <c r="F171" s="65">
        <f>SUM(F165,F168)</f>
        <v>0</v>
      </c>
      <c r="G171" s="119"/>
    </row>
    <row r="172" spans="1:7" ht="13.5" customHeight="1" x14ac:dyDescent="0.2">
      <c r="A172" s="260"/>
      <c r="B172" s="1" t="s">
        <v>50</v>
      </c>
      <c r="C172" s="76"/>
      <c r="D172" s="76"/>
      <c r="E172" s="76"/>
      <c r="F172" s="75">
        <f>SUM(F166,F169)</f>
        <v>0</v>
      </c>
      <c r="G172" s="119"/>
    </row>
    <row r="173" spans="1:7" ht="13.5" customHeight="1" x14ac:dyDescent="0.2">
      <c r="A173" t="s">
        <v>98</v>
      </c>
    </row>
    <row r="174" spans="1:7" ht="13.5" customHeight="1" x14ac:dyDescent="0.2"/>
    <row r="175" spans="1:7" ht="13.5" customHeight="1" x14ac:dyDescent="0.2">
      <c r="A175" s="70" t="s">
        <v>104</v>
      </c>
      <c r="G175" s="6"/>
    </row>
    <row r="176" spans="1:7" ht="13.5" customHeight="1" thickBot="1" x14ac:dyDescent="0.25">
      <c r="A176" s="265" t="s">
        <v>42</v>
      </c>
      <c r="B176" s="266"/>
      <c r="C176" s="47" t="s">
        <v>71</v>
      </c>
      <c r="D176" s="68"/>
      <c r="E176" s="68"/>
      <c r="F176" s="4" t="s">
        <v>27</v>
      </c>
      <c r="G176" s="23"/>
    </row>
    <row r="177" spans="1:7" ht="13.5" customHeight="1" thickBot="1" x14ac:dyDescent="0.25">
      <c r="A177" s="259" t="s">
        <v>72</v>
      </c>
      <c r="B177" s="49" t="s">
        <v>87</v>
      </c>
      <c r="C177" s="72"/>
      <c r="D177" s="84"/>
      <c r="E177" s="120"/>
      <c r="F177" s="77" t="str">
        <f>IF(ISERROR(SUM(C179:E179)/SUM(C178:E178))," ",(SUM(C179:E179)/SUM(C178:E178)))</f>
        <v xml:space="preserve"> </v>
      </c>
      <c r="G177" s="119"/>
    </row>
    <row r="178" spans="1:7" ht="13.5" customHeight="1" thickBot="1" x14ac:dyDescent="0.25">
      <c r="A178" s="303"/>
      <c r="B178" s="110" t="s">
        <v>96</v>
      </c>
      <c r="C178" s="72"/>
      <c r="D178" s="84"/>
      <c r="E178" s="120"/>
      <c r="F178" s="75">
        <f>SUM(C178:E178)</f>
        <v>0</v>
      </c>
      <c r="G178" s="119"/>
    </row>
    <row r="179" spans="1:7" ht="13.5" customHeight="1" thickBot="1" x14ac:dyDescent="0.25">
      <c r="A179" s="260"/>
      <c r="B179" s="1" t="s">
        <v>50</v>
      </c>
      <c r="C179" s="79">
        <f>C177*C178</f>
        <v>0</v>
      </c>
      <c r="D179" s="76">
        <f t="shared" ref="D179:E179" si="31">D177*D178</f>
        <v>0</v>
      </c>
      <c r="E179" s="83">
        <f t="shared" si="31"/>
        <v>0</v>
      </c>
      <c r="F179" s="79">
        <f>SUM(C179:E179)</f>
        <v>0</v>
      </c>
      <c r="G179" s="119"/>
    </row>
    <row r="180" spans="1:7" ht="13.5" customHeight="1" thickBot="1" x14ac:dyDescent="0.25">
      <c r="A180" s="259" t="s">
        <v>53</v>
      </c>
      <c r="B180" s="49" t="s">
        <v>87</v>
      </c>
      <c r="C180" s="72"/>
      <c r="D180" s="84"/>
      <c r="E180" s="120"/>
      <c r="F180" s="77" t="str">
        <f>IF(ISERROR(SUM(C182:E182)/SUM(C181:E181))," ",(SUM(C182:E182)/SUM(C181:E181)))</f>
        <v xml:space="preserve"> </v>
      </c>
      <c r="G180" s="119"/>
    </row>
    <row r="181" spans="1:7" ht="13.5" customHeight="1" thickBot="1" x14ac:dyDescent="0.25">
      <c r="A181" s="303"/>
      <c r="B181" s="110" t="s">
        <v>96</v>
      </c>
      <c r="C181" s="72"/>
      <c r="D181" s="84"/>
      <c r="E181" s="120"/>
      <c r="F181" s="75">
        <f>SUM(C181:E181)</f>
        <v>0</v>
      </c>
      <c r="G181" s="119"/>
    </row>
    <row r="182" spans="1:7" ht="13.5" customHeight="1" x14ac:dyDescent="0.2">
      <c r="A182" s="260"/>
      <c r="B182" s="1" t="s">
        <v>50</v>
      </c>
      <c r="C182" s="79">
        <f>C180*C181</f>
        <v>0</v>
      </c>
      <c r="D182" s="76">
        <f t="shared" ref="D182:E182" si="32">D180*D181</f>
        <v>0</v>
      </c>
      <c r="E182" s="76">
        <f t="shared" si="32"/>
        <v>0</v>
      </c>
      <c r="F182" s="79">
        <f>SUM(C182:E182)</f>
        <v>0</v>
      </c>
      <c r="G182" s="119"/>
    </row>
    <row r="183" spans="1:7" ht="13.5" customHeight="1" x14ac:dyDescent="0.2">
      <c r="A183" s="259" t="s">
        <v>27</v>
      </c>
      <c r="B183" s="49" t="s">
        <v>87</v>
      </c>
      <c r="C183" s="76"/>
      <c r="D183" s="76"/>
      <c r="E183" s="81"/>
      <c r="F183" s="75" t="str">
        <f>IF(ISERROR(F185/F184)," ",(F185/F184))</f>
        <v xml:space="preserve"> </v>
      </c>
      <c r="G183" s="119"/>
    </row>
    <row r="184" spans="1:7" ht="13.5" customHeight="1" x14ac:dyDescent="0.2">
      <c r="A184" s="303"/>
      <c r="B184" s="1" t="s">
        <v>97</v>
      </c>
      <c r="C184" s="76"/>
      <c r="D184" s="76"/>
      <c r="E184" s="76"/>
      <c r="F184" s="65">
        <f>SUM(F178,F181)</f>
        <v>0</v>
      </c>
      <c r="G184" s="119"/>
    </row>
    <row r="185" spans="1:7" ht="13.5" customHeight="1" x14ac:dyDescent="0.2">
      <c r="A185" s="260"/>
      <c r="B185" s="1" t="s">
        <v>50</v>
      </c>
      <c r="C185" s="76"/>
      <c r="D185" s="76"/>
      <c r="E185" s="76"/>
      <c r="F185" s="75">
        <f>SUM(F179,F182)</f>
        <v>0</v>
      </c>
      <c r="G185" s="119"/>
    </row>
    <row r="186" spans="1:7" ht="13.5" customHeight="1" x14ac:dyDescent="0.2">
      <c r="A186" t="s">
        <v>98</v>
      </c>
    </row>
    <row r="187" spans="1:7" ht="13.5" customHeight="1" x14ac:dyDescent="0.2"/>
    <row r="188" spans="1:7" ht="13.5" customHeight="1" x14ac:dyDescent="0.2">
      <c r="A188" s="70" t="s">
        <v>105</v>
      </c>
      <c r="G188" s="6"/>
    </row>
    <row r="189" spans="1:7" ht="13.5" customHeight="1" thickBot="1" x14ac:dyDescent="0.25">
      <c r="A189" s="265" t="s">
        <v>42</v>
      </c>
      <c r="B189" s="266"/>
      <c r="C189" s="47" t="s">
        <v>71</v>
      </c>
      <c r="D189" s="68"/>
      <c r="E189" s="68"/>
      <c r="F189" s="4" t="s">
        <v>27</v>
      </c>
      <c r="G189" s="23"/>
    </row>
    <row r="190" spans="1:7" ht="13.5" customHeight="1" thickBot="1" x14ac:dyDescent="0.25">
      <c r="A190" s="259" t="s">
        <v>72</v>
      </c>
      <c r="B190" s="49" t="s">
        <v>87</v>
      </c>
      <c r="C190" s="72"/>
      <c r="D190" s="84"/>
      <c r="E190" s="120"/>
      <c r="F190" s="77" t="str">
        <f>IF(ISERROR(SUM(C192:E192)/SUM(C191:E191))," ",(SUM(C192:E192)/SUM(C191:E191)))</f>
        <v xml:space="preserve"> </v>
      </c>
      <c r="G190" s="119"/>
    </row>
    <row r="191" spans="1:7" ht="13.5" customHeight="1" thickBot="1" x14ac:dyDescent="0.25">
      <c r="A191" s="303"/>
      <c r="B191" s="110" t="s">
        <v>96</v>
      </c>
      <c r="C191" s="72"/>
      <c r="D191" s="84"/>
      <c r="E191" s="120"/>
      <c r="F191" s="75">
        <f>SUM(C191:E191)</f>
        <v>0</v>
      </c>
      <c r="G191" s="119"/>
    </row>
    <row r="192" spans="1:7" ht="13.5" customHeight="1" thickBot="1" x14ac:dyDescent="0.25">
      <c r="A192" s="260"/>
      <c r="B192" s="1" t="s">
        <v>50</v>
      </c>
      <c r="C192" s="79">
        <f>C190*C191</f>
        <v>0</v>
      </c>
      <c r="D192" s="76">
        <f t="shared" ref="D192:E192" si="33">D190*D191</f>
        <v>0</v>
      </c>
      <c r="E192" s="83">
        <f t="shared" si="33"/>
        <v>0</v>
      </c>
      <c r="F192" s="79">
        <f>SUM(C192:E192)</f>
        <v>0</v>
      </c>
      <c r="G192" s="119"/>
    </row>
    <row r="193" spans="1:7" ht="13.5" customHeight="1" thickBot="1" x14ac:dyDescent="0.25">
      <c r="A193" s="259" t="s">
        <v>53</v>
      </c>
      <c r="B193" s="49" t="s">
        <v>87</v>
      </c>
      <c r="C193" s="72"/>
      <c r="D193" s="84"/>
      <c r="E193" s="120"/>
      <c r="F193" s="77" t="str">
        <f>IF(ISERROR(SUM(C195:E195)/SUM(C194:E194))," ",(SUM(C195:E195)/SUM(C194:E194)))</f>
        <v xml:space="preserve"> </v>
      </c>
      <c r="G193" s="119"/>
    </row>
    <row r="194" spans="1:7" ht="13.5" customHeight="1" thickBot="1" x14ac:dyDescent="0.25">
      <c r="A194" s="303"/>
      <c r="B194" s="110" t="s">
        <v>96</v>
      </c>
      <c r="C194" s="72"/>
      <c r="D194" s="84"/>
      <c r="E194" s="120"/>
      <c r="F194" s="75">
        <f>SUM(C194:E194)</f>
        <v>0</v>
      </c>
      <c r="G194" s="119"/>
    </row>
    <row r="195" spans="1:7" ht="13.5" customHeight="1" x14ac:dyDescent="0.2">
      <c r="A195" s="260"/>
      <c r="B195" s="1" t="s">
        <v>50</v>
      </c>
      <c r="C195" s="79">
        <f>C193*C194</f>
        <v>0</v>
      </c>
      <c r="D195" s="76">
        <f t="shared" ref="D195:E195" si="34">D193*D194</f>
        <v>0</v>
      </c>
      <c r="E195" s="76">
        <f t="shared" si="34"/>
        <v>0</v>
      </c>
      <c r="F195" s="79">
        <f>SUM(C195:E195)</f>
        <v>0</v>
      </c>
      <c r="G195" s="119"/>
    </row>
    <row r="196" spans="1:7" ht="13.5" customHeight="1" x14ac:dyDescent="0.2">
      <c r="A196" s="259" t="s">
        <v>27</v>
      </c>
      <c r="B196" s="49" t="s">
        <v>87</v>
      </c>
      <c r="C196" s="76"/>
      <c r="D196" s="76"/>
      <c r="E196" s="81"/>
      <c r="F196" s="75" t="str">
        <f>IF(ISERROR(F198/F197)," ",(F198/F197))</f>
        <v xml:space="preserve"> </v>
      </c>
      <c r="G196" s="119"/>
    </row>
    <row r="197" spans="1:7" ht="13.5" customHeight="1" x14ac:dyDescent="0.2">
      <c r="A197" s="303"/>
      <c r="B197" s="1" t="s">
        <v>97</v>
      </c>
      <c r="C197" s="76"/>
      <c r="D197" s="76"/>
      <c r="E197" s="76"/>
      <c r="F197" s="65">
        <f>SUM(F191,F194)</f>
        <v>0</v>
      </c>
      <c r="G197" s="119"/>
    </row>
    <row r="198" spans="1:7" ht="13.5" customHeight="1" x14ac:dyDescent="0.2">
      <c r="A198" s="260"/>
      <c r="B198" s="1" t="s">
        <v>50</v>
      </c>
      <c r="C198" s="76"/>
      <c r="D198" s="76"/>
      <c r="E198" s="76"/>
      <c r="F198" s="75">
        <f>SUM(F192,F195)</f>
        <v>0</v>
      </c>
      <c r="G198" s="119"/>
    </row>
    <row r="199" spans="1:7" ht="13.5" customHeight="1" x14ac:dyDescent="0.2">
      <c r="A199" t="s">
        <v>98</v>
      </c>
    </row>
    <row r="200" spans="1:7" ht="13.5" customHeight="1" x14ac:dyDescent="0.2"/>
    <row r="201" spans="1:7" ht="13.5" customHeight="1" x14ac:dyDescent="0.2">
      <c r="A201" s="70" t="s">
        <v>106</v>
      </c>
      <c r="G201" s="6"/>
    </row>
    <row r="202" spans="1:7" ht="13.5" customHeight="1" thickBot="1" x14ac:dyDescent="0.25">
      <c r="A202" s="265" t="s">
        <v>42</v>
      </c>
      <c r="B202" s="266"/>
      <c r="C202" s="47" t="s">
        <v>71</v>
      </c>
      <c r="D202" s="68"/>
      <c r="E202" s="68"/>
      <c r="F202" s="4" t="s">
        <v>27</v>
      </c>
      <c r="G202" s="23"/>
    </row>
    <row r="203" spans="1:7" ht="13.5" customHeight="1" thickBot="1" x14ac:dyDescent="0.25">
      <c r="A203" s="259" t="s">
        <v>72</v>
      </c>
      <c r="B203" s="49" t="s">
        <v>87</v>
      </c>
      <c r="C203" s="72"/>
      <c r="D203" s="84"/>
      <c r="E203" s="120"/>
      <c r="F203" s="77" t="str">
        <f>IF(ISERROR(SUM(C205:E205)/SUM(C204:E204))," ",(SUM(C205:E205)/SUM(C204:E204)))</f>
        <v xml:space="preserve"> </v>
      </c>
      <c r="G203" s="119"/>
    </row>
    <row r="204" spans="1:7" ht="13.5" customHeight="1" thickBot="1" x14ac:dyDescent="0.25">
      <c r="A204" s="303"/>
      <c r="B204" s="110" t="s">
        <v>96</v>
      </c>
      <c r="C204" s="72"/>
      <c r="D204" s="84"/>
      <c r="E204" s="120"/>
      <c r="F204" s="75">
        <f>SUM(C204:E204)</f>
        <v>0</v>
      </c>
      <c r="G204" s="119"/>
    </row>
    <row r="205" spans="1:7" ht="13.5" customHeight="1" thickBot="1" x14ac:dyDescent="0.25">
      <c r="A205" s="260"/>
      <c r="B205" s="1" t="s">
        <v>50</v>
      </c>
      <c r="C205" s="79">
        <f>C203*C204</f>
        <v>0</v>
      </c>
      <c r="D205" s="76">
        <f t="shared" ref="D205:E205" si="35">D203*D204</f>
        <v>0</v>
      </c>
      <c r="E205" s="83">
        <f t="shared" si="35"/>
        <v>0</v>
      </c>
      <c r="F205" s="79">
        <f>SUM(C205:E205)</f>
        <v>0</v>
      </c>
      <c r="G205" s="119"/>
    </row>
    <row r="206" spans="1:7" ht="13.5" customHeight="1" thickBot="1" x14ac:dyDescent="0.25">
      <c r="A206" s="259" t="s">
        <v>53</v>
      </c>
      <c r="B206" s="49" t="s">
        <v>87</v>
      </c>
      <c r="C206" s="72"/>
      <c r="D206" s="84"/>
      <c r="E206" s="120"/>
      <c r="F206" s="77" t="str">
        <f>IF(ISERROR(SUM(C208:E208)/SUM(C207:E207))," ",(SUM(C208:E208)/SUM(C207:E207)))</f>
        <v xml:space="preserve"> </v>
      </c>
      <c r="G206" s="119"/>
    </row>
    <row r="207" spans="1:7" ht="13.5" customHeight="1" thickBot="1" x14ac:dyDescent="0.25">
      <c r="A207" s="303"/>
      <c r="B207" s="110" t="s">
        <v>96</v>
      </c>
      <c r="C207" s="72"/>
      <c r="D207" s="84"/>
      <c r="E207" s="120"/>
      <c r="F207" s="75">
        <f>SUM(C207:E207)</f>
        <v>0</v>
      </c>
      <c r="G207" s="119"/>
    </row>
    <row r="208" spans="1:7" ht="13.5" customHeight="1" x14ac:dyDescent="0.2">
      <c r="A208" s="260"/>
      <c r="B208" s="1" t="s">
        <v>50</v>
      </c>
      <c r="C208" s="79">
        <f>C206*C207</f>
        <v>0</v>
      </c>
      <c r="D208" s="76">
        <f t="shared" ref="D208:E208" si="36">D206*D207</f>
        <v>0</v>
      </c>
      <c r="E208" s="76">
        <f t="shared" si="36"/>
        <v>0</v>
      </c>
      <c r="F208" s="79">
        <f>SUM(C208:E208)</f>
        <v>0</v>
      </c>
      <c r="G208" s="119"/>
    </row>
    <row r="209" spans="1:7" ht="13.5" customHeight="1" x14ac:dyDescent="0.2">
      <c r="A209" s="259" t="s">
        <v>27</v>
      </c>
      <c r="B209" s="49" t="s">
        <v>87</v>
      </c>
      <c r="C209" s="76"/>
      <c r="D209" s="76"/>
      <c r="E209" s="81"/>
      <c r="F209" s="75" t="str">
        <f>IF(ISERROR(F211/F210)," ",(F211/F210))</f>
        <v xml:space="preserve"> </v>
      </c>
      <c r="G209" s="119"/>
    </row>
    <row r="210" spans="1:7" ht="13.5" customHeight="1" x14ac:dyDescent="0.2">
      <c r="A210" s="303"/>
      <c r="B210" s="1" t="s">
        <v>97</v>
      </c>
      <c r="C210" s="76"/>
      <c r="D210" s="76"/>
      <c r="E210" s="76"/>
      <c r="F210" s="65">
        <f>SUM(F204,F207)</f>
        <v>0</v>
      </c>
      <c r="G210" s="119"/>
    </row>
    <row r="211" spans="1:7" ht="13.5" customHeight="1" x14ac:dyDescent="0.2">
      <c r="A211" s="260"/>
      <c r="B211" s="1" t="s">
        <v>50</v>
      </c>
      <c r="C211" s="76"/>
      <c r="D211" s="76"/>
      <c r="E211" s="76"/>
      <c r="F211" s="75">
        <f>SUM(F205,F208)</f>
        <v>0</v>
      </c>
      <c r="G211" s="119"/>
    </row>
    <row r="212" spans="1:7" ht="13.5" customHeight="1" x14ac:dyDescent="0.2">
      <c r="A212" t="s">
        <v>98</v>
      </c>
    </row>
    <row r="213" spans="1:7" ht="13.5" customHeight="1" x14ac:dyDescent="0.2"/>
    <row r="214" spans="1:7" ht="13.5" customHeight="1" x14ac:dyDescent="0.2">
      <c r="A214" s="70" t="s">
        <v>107</v>
      </c>
      <c r="G214" s="6"/>
    </row>
    <row r="215" spans="1:7" ht="13.5" customHeight="1" thickBot="1" x14ac:dyDescent="0.25">
      <c r="A215" s="265" t="s">
        <v>42</v>
      </c>
      <c r="B215" s="266"/>
      <c r="C215" s="47" t="s">
        <v>65</v>
      </c>
      <c r="D215" s="66"/>
      <c r="E215" s="47" t="s">
        <v>46</v>
      </c>
      <c r="F215" s="4" t="s">
        <v>27</v>
      </c>
      <c r="G215" s="23"/>
    </row>
    <row r="216" spans="1:7" ht="13.5" customHeight="1" thickBot="1" x14ac:dyDescent="0.25">
      <c r="A216" s="259" t="s">
        <v>78</v>
      </c>
      <c r="B216" s="49" t="s">
        <v>87</v>
      </c>
      <c r="C216" s="72"/>
      <c r="D216" s="67"/>
      <c r="E216" s="74"/>
      <c r="F216" s="77" t="str">
        <f>IF(ISERROR(SUM(C218:E218)/SUM(C217:E217))," ",(SUM(C218:E218)/SUM(C217:E217)))</f>
        <v xml:space="preserve"> </v>
      </c>
      <c r="G216" s="119"/>
    </row>
    <row r="217" spans="1:7" ht="13.5" customHeight="1" thickBot="1" x14ac:dyDescent="0.25">
      <c r="A217" s="303"/>
      <c r="B217" s="110" t="s">
        <v>96</v>
      </c>
      <c r="C217" s="72"/>
      <c r="D217" s="67"/>
      <c r="E217" s="74"/>
      <c r="F217" s="75">
        <f>SUM(C217:E217)</f>
        <v>0</v>
      </c>
      <c r="G217" s="119"/>
    </row>
    <row r="218" spans="1:7" ht="13.5" customHeight="1" thickBot="1" x14ac:dyDescent="0.25">
      <c r="A218" s="260"/>
      <c r="B218" s="1" t="s">
        <v>50</v>
      </c>
      <c r="C218" s="79">
        <f>C216*C217</f>
        <v>0</v>
      </c>
      <c r="D218" s="76"/>
      <c r="E218" s="79">
        <f>E216*E217</f>
        <v>0</v>
      </c>
      <c r="F218" s="75">
        <f>SUM(C218:E218)</f>
        <v>0</v>
      </c>
      <c r="G218" s="119"/>
    </row>
    <row r="219" spans="1:7" ht="13.5" customHeight="1" thickBot="1" x14ac:dyDescent="0.25">
      <c r="A219" s="259" t="s">
        <v>79</v>
      </c>
      <c r="B219" s="49" t="s">
        <v>87</v>
      </c>
      <c r="C219" s="72"/>
      <c r="D219" s="67"/>
      <c r="E219" s="74"/>
      <c r="F219" s="77" t="str">
        <f>IF(ISERROR(SUM(C221:E221)/SUM(C220:E220))," ",(SUM(C221:E221)/SUM(C220:E220)))</f>
        <v xml:space="preserve"> </v>
      </c>
      <c r="G219" s="119"/>
    </row>
    <row r="220" spans="1:7" ht="13.5" customHeight="1" thickBot="1" x14ac:dyDescent="0.25">
      <c r="A220" s="303"/>
      <c r="B220" s="110" t="s">
        <v>96</v>
      </c>
      <c r="C220" s="72"/>
      <c r="D220" s="67"/>
      <c r="E220" s="74"/>
      <c r="F220" s="75">
        <f>SUM(C220:E220)</f>
        <v>0</v>
      </c>
      <c r="G220" s="119"/>
    </row>
    <row r="221" spans="1:7" ht="13.5" customHeight="1" thickBot="1" x14ac:dyDescent="0.25">
      <c r="A221" s="260"/>
      <c r="B221" s="1" t="s">
        <v>50</v>
      </c>
      <c r="C221" s="79">
        <f>C219*C220</f>
        <v>0</v>
      </c>
      <c r="D221" s="76"/>
      <c r="E221" s="79">
        <f>E219*E220</f>
        <v>0</v>
      </c>
      <c r="F221" s="75">
        <f>SUM(C221:E221)</f>
        <v>0</v>
      </c>
      <c r="G221" s="119"/>
    </row>
    <row r="222" spans="1:7" ht="13.5" customHeight="1" thickBot="1" x14ac:dyDescent="0.25">
      <c r="A222" s="259" t="s">
        <v>80</v>
      </c>
      <c r="B222" s="49" t="s">
        <v>87</v>
      </c>
      <c r="C222" s="72"/>
      <c r="D222" s="67"/>
      <c r="E222" s="74"/>
      <c r="F222" s="77" t="str">
        <f>IF(ISERROR(SUM(C224:E224)/SUM(C223:E223))," ",(SUM(C224:E224)/SUM(C223:E223)))</f>
        <v xml:space="preserve"> </v>
      </c>
      <c r="G222" s="119"/>
    </row>
    <row r="223" spans="1:7" ht="13.5" customHeight="1" thickBot="1" x14ac:dyDescent="0.25">
      <c r="A223" s="303"/>
      <c r="B223" s="110" t="s">
        <v>96</v>
      </c>
      <c r="C223" s="72"/>
      <c r="D223" s="67"/>
      <c r="E223" s="74"/>
      <c r="F223" s="75">
        <f>SUM(C223:E223)</f>
        <v>0</v>
      </c>
      <c r="G223" s="119"/>
    </row>
    <row r="224" spans="1:7" ht="13.5" customHeight="1" thickBot="1" x14ac:dyDescent="0.25">
      <c r="A224" s="260"/>
      <c r="B224" s="1" t="s">
        <v>50</v>
      </c>
      <c r="C224" s="79">
        <f t="shared" ref="C224" si="37">C222*C223</f>
        <v>0</v>
      </c>
      <c r="D224" s="76"/>
      <c r="E224" s="79">
        <f t="shared" ref="E224" si="38">E222*E223</f>
        <v>0</v>
      </c>
      <c r="F224" s="75">
        <f>SUM(C224:E224)</f>
        <v>0</v>
      </c>
      <c r="G224" s="119"/>
    </row>
    <row r="225" spans="1:7" ht="13.5" customHeight="1" thickBot="1" x14ac:dyDescent="0.25">
      <c r="A225" s="259" t="s">
        <v>81</v>
      </c>
      <c r="B225" s="49" t="s">
        <v>87</v>
      </c>
      <c r="C225" s="72"/>
      <c r="D225" s="67"/>
      <c r="E225" s="74"/>
      <c r="F225" s="77" t="str">
        <f>IF(ISERROR(SUM(C227:E227)/SUM(C226:E226))," ",(SUM(C227:E227)/SUM(C226:E226)))</f>
        <v xml:space="preserve"> </v>
      </c>
      <c r="G225" s="119"/>
    </row>
    <row r="226" spans="1:7" ht="13.5" customHeight="1" thickBot="1" x14ac:dyDescent="0.25">
      <c r="A226" s="303"/>
      <c r="B226" s="110" t="s">
        <v>96</v>
      </c>
      <c r="C226" s="72"/>
      <c r="D226" s="67"/>
      <c r="E226" s="74"/>
      <c r="F226" s="75">
        <f>SUM(C226:E226)</f>
        <v>0</v>
      </c>
      <c r="G226" s="119"/>
    </row>
    <row r="227" spans="1:7" ht="13.5" customHeight="1" x14ac:dyDescent="0.2">
      <c r="A227" s="260"/>
      <c r="B227" s="1" t="s">
        <v>50</v>
      </c>
      <c r="C227" s="79">
        <f t="shared" ref="C227" si="39">C225*C226</f>
        <v>0</v>
      </c>
      <c r="D227" s="76"/>
      <c r="E227" s="79">
        <f t="shared" ref="E227" si="40">E225*E226</f>
        <v>0</v>
      </c>
      <c r="F227" s="75">
        <f>SUM(C227:E227)</f>
        <v>0</v>
      </c>
      <c r="G227" s="119"/>
    </row>
    <row r="228" spans="1:7" ht="13.5" customHeight="1" x14ac:dyDescent="0.2">
      <c r="A228" s="259" t="s">
        <v>27</v>
      </c>
      <c r="B228" s="49" t="s">
        <v>87</v>
      </c>
      <c r="C228" s="76"/>
      <c r="D228" s="76"/>
      <c r="E228" s="81"/>
      <c r="F228" s="75" t="str">
        <f>IF(ISERROR(F230/F229)," ",(F230/F229))</f>
        <v xml:space="preserve"> </v>
      </c>
      <c r="G228" s="119"/>
    </row>
    <row r="229" spans="1:7" ht="13.5" customHeight="1" x14ac:dyDescent="0.2">
      <c r="A229" s="303"/>
      <c r="B229" s="1" t="s">
        <v>97</v>
      </c>
      <c r="C229" s="76"/>
      <c r="D229" s="76"/>
      <c r="E229" s="76"/>
      <c r="F229" s="65">
        <f>SUM(F217,F220,F223,F226)</f>
        <v>0</v>
      </c>
      <c r="G229" s="119"/>
    </row>
    <row r="230" spans="1:7" ht="13.5" customHeight="1" x14ac:dyDescent="0.2">
      <c r="A230" s="260"/>
      <c r="B230" s="1" t="s">
        <v>50</v>
      </c>
      <c r="C230" s="76"/>
      <c r="D230" s="76"/>
      <c r="E230" s="76"/>
      <c r="F230" s="75">
        <f>SUM(F218,F221,F224,F227)</f>
        <v>0</v>
      </c>
      <c r="G230" s="119"/>
    </row>
    <row r="231" spans="1:7" ht="13.5" customHeight="1" x14ac:dyDescent="0.2">
      <c r="A231" t="s">
        <v>98</v>
      </c>
    </row>
    <row r="232" spans="1:7" ht="13.5" customHeight="1" x14ac:dyDescent="0.2"/>
    <row r="233" spans="1:7" ht="13.5" customHeight="1" x14ac:dyDescent="0.2">
      <c r="A233" s="70" t="s">
        <v>108</v>
      </c>
      <c r="G233" s="6"/>
    </row>
    <row r="234" spans="1:7" ht="13.5" customHeight="1" thickBot="1" x14ac:dyDescent="0.25">
      <c r="A234" s="265" t="s">
        <v>42</v>
      </c>
      <c r="B234" s="266"/>
      <c r="C234" s="47" t="s">
        <v>65</v>
      </c>
      <c r="D234" s="66"/>
      <c r="E234" s="47" t="s">
        <v>46</v>
      </c>
      <c r="F234" s="4" t="s">
        <v>27</v>
      </c>
      <c r="G234" s="23"/>
    </row>
    <row r="235" spans="1:7" ht="13.5" customHeight="1" thickBot="1" x14ac:dyDescent="0.25">
      <c r="A235" s="259" t="s">
        <v>78</v>
      </c>
      <c r="B235" s="49" t="s">
        <v>87</v>
      </c>
      <c r="C235" s="72"/>
      <c r="D235" s="67"/>
      <c r="E235" s="74"/>
      <c r="F235" s="77" t="str">
        <f>IF(ISERROR(SUM(C237:E237)/SUM(C236:E236))," ",(SUM(C237:E237)/SUM(C236:E236)))</f>
        <v xml:space="preserve"> </v>
      </c>
      <c r="G235" s="119"/>
    </row>
    <row r="236" spans="1:7" ht="13.5" customHeight="1" thickBot="1" x14ac:dyDescent="0.25">
      <c r="A236" s="303"/>
      <c r="B236" s="110" t="s">
        <v>96</v>
      </c>
      <c r="C236" s="72"/>
      <c r="D236" s="67"/>
      <c r="E236" s="74"/>
      <c r="F236" s="75">
        <f>SUM(C236:E236)</f>
        <v>0</v>
      </c>
      <c r="G236" s="119"/>
    </row>
    <row r="237" spans="1:7" ht="13.5" customHeight="1" thickBot="1" x14ac:dyDescent="0.25">
      <c r="A237" s="260"/>
      <c r="B237" s="1" t="s">
        <v>50</v>
      </c>
      <c r="C237" s="79">
        <f>C235*C236</f>
        <v>0</v>
      </c>
      <c r="D237" s="76"/>
      <c r="E237" s="79">
        <f>E235*E236</f>
        <v>0</v>
      </c>
      <c r="F237" s="75">
        <f>SUM(C237:E237)</f>
        <v>0</v>
      </c>
      <c r="G237" s="119"/>
    </row>
    <row r="238" spans="1:7" ht="13.5" customHeight="1" thickBot="1" x14ac:dyDescent="0.25">
      <c r="A238" s="259" t="s">
        <v>79</v>
      </c>
      <c r="B238" s="49" t="s">
        <v>87</v>
      </c>
      <c r="C238" s="72"/>
      <c r="D238" s="67"/>
      <c r="E238" s="74"/>
      <c r="F238" s="77" t="str">
        <f>IF(ISERROR(SUM(C240:E240)/SUM(C239:E239))," ",(SUM(C240:E240)/SUM(C239:E239)))</f>
        <v xml:space="preserve"> </v>
      </c>
      <c r="G238" s="119"/>
    </row>
    <row r="239" spans="1:7" ht="13.5" customHeight="1" thickBot="1" x14ac:dyDescent="0.25">
      <c r="A239" s="303"/>
      <c r="B239" s="110" t="s">
        <v>96</v>
      </c>
      <c r="C239" s="72"/>
      <c r="D239" s="67"/>
      <c r="E239" s="74"/>
      <c r="F239" s="75">
        <f>SUM(C239:E239)</f>
        <v>0</v>
      </c>
      <c r="G239" s="119"/>
    </row>
    <row r="240" spans="1:7" ht="13.5" customHeight="1" thickBot="1" x14ac:dyDescent="0.25">
      <c r="A240" s="260"/>
      <c r="B240" s="1" t="s">
        <v>50</v>
      </c>
      <c r="C240" s="79">
        <f>C238*C239</f>
        <v>0</v>
      </c>
      <c r="D240" s="76"/>
      <c r="E240" s="79">
        <f>E238*E239</f>
        <v>0</v>
      </c>
      <c r="F240" s="75">
        <f>SUM(C240:E240)</f>
        <v>0</v>
      </c>
      <c r="G240" s="119"/>
    </row>
    <row r="241" spans="1:7" ht="13.5" customHeight="1" thickBot="1" x14ac:dyDescent="0.25">
      <c r="A241" s="259" t="s">
        <v>80</v>
      </c>
      <c r="B241" s="49" t="s">
        <v>87</v>
      </c>
      <c r="C241" s="72"/>
      <c r="D241" s="67"/>
      <c r="E241" s="74"/>
      <c r="F241" s="77" t="str">
        <f>IF(ISERROR(SUM(C243:E243)/SUM(C242:E242))," ",(SUM(C243:E243)/SUM(C242:E242)))</f>
        <v xml:space="preserve"> </v>
      </c>
      <c r="G241" s="119"/>
    </row>
    <row r="242" spans="1:7" ht="13.5" customHeight="1" thickBot="1" x14ac:dyDescent="0.25">
      <c r="A242" s="303"/>
      <c r="B242" s="110" t="s">
        <v>96</v>
      </c>
      <c r="C242" s="72"/>
      <c r="D242" s="67"/>
      <c r="E242" s="74"/>
      <c r="F242" s="75">
        <f>SUM(C242:E242)</f>
        <v>0</v>
      </c>
      <c r="G242" s="119"/>
    </row>
    <row r="243" spans="1:7" ht="13.5" customHeight="1" thickBot="1" x14ac:dyDescent="0.25">
      <c r="A243" s="260"/>
      <c r="B243" s="1" t="s">
        <v>50</v>
      </c>
      <c r="C243" s="79">
        <f t="shared" ref="C243" si="41">C241*C242</f>
        <v>0</v>
      </c>
      <c r="D243" s="76"/>
      <c r="E243" s="79">
        <f t="shared" ref="E243" si="42">E241*E242</f>
        <v>0</v>
      </c>
      <c r="F243" s="75">
        <f>SUM(C243:E243)</f>
        <v>0</v>
      </c>
      <c r="G243" s="119"/>
    </row>
    <row r="244" spans="1:7" ht="13.5" customHeight="1" thickBot="1" x14ac:dyDescent="0.25">
      <c r="A244" s="259" t="s">
        <v>81</v>
      </c>
      <c r="B244" s="49" t="s">
        <v>87</v>
      </c>
      <c r="C244" s="72"/>
      <c r="D244" s="67"/>
      <c r="E244" s="74"/>
      <c r="F244" s="77" t="str">
        <f>IF(ISERROR(SUM(C246:E246)/SUM(C245:E245))," ",(SUM(C246:E246)/SUM(C245:E245)))</f>
        <v xml:space="preserve"> </v>
      </c>
      <c r="G244" s="119"/>
    </row>
    <row r="245" spans="1:7" ht="13.5" customHeight="1" thickBot="1" x14ac:dyDescent="0.25">
      <c r="A245" s="303"/>
      <c r="B245" s="110" t="s">
        <v>96</v>
      </c>
      <c r="C245" s="72"/>
      <c r="D245" s="67"/>
      <c r="E245" s="74"/>
      <c r="F245" s="75">
        <f>SUM(C245:E245)</f>
        <v>0</v>
      </c>
      <c r="G245" s="119"/>
    </row>
    <row r="246" spans="1:7" ht="13.5" customHeight="1" x14ac:dyDescent="0.2">
      <c r="A246" s="260"/>
      <c r="B246" s="1" t="s">
        <v>50</v>
      </c>
      <c r="C246" s="79">
        <f t="shared" ref="C246" si="43">C244*C245</f>
        <v>0</v>
      </c>
      <c r="D246" s="76"/>
      <c r="E246" s="79">
        <f t="shared" ref="E246" si="44">E244*E245</f>
        <v>0</v>
      </c>
      <c r="F246" s="75">
        <f>SUM(C246:E246)</f>
        <v>0</v>
      </c>
      <c r="G246" s="119"/>
    </row>
    <row r="247" spans="1:7" ht="13.5" customHeight="1" x14ac:dyDescent="0.2">
      <c r="A247" s="259" t="s">
        <v>27</v>
      </c>
      <c r="B247" s="49" t="s">
        <v>87</v>
      </c>
      <c r="C247" s="76"/>
      <c r="D247" s="76"/>
      <c r="E247" s="81"/>
      <c r="F247" s="75" t="str">
        <f>IF(ISERROR(F249/F248)," ",(F249/F248))</f>
        <v xml:space="preserve"> </v>
      </c>
      <c r="G247" s="119"/>
    </row>
    <row r="248" spans="1:7" ht="13.5" customHeight="1" x14ac:dyDescent="0.2">
      <c r="A248" s="303"/>
      <c r="B248" s="1" t="s">
        <v>97</v>
      </c>
      <c r="C248" s="76"/>
      <c r="D248" s="76"/>
      <c r="E248" s="76"/>
      <c r="F248" s="65">
        <f>SUM(F236,F239,F242,F245)</f>
        <v>0</v>
      </c>
      <c r="G248" s="119"/>
    </row>
    <row r="249" spans="1:7" ht="13.5" customHeight="1" x14ac:dyDescent="0.2">
      <c r="A249" s="260"/>
      <c r="B249" s="1" t="s">
        <v>50</v>
      </c>
      <c r="C249" s="76"/>
      <c r="D249" s="76"/>
      <c r="E249" s="76"/>
      <c r="F249" s="75">
        <f>SUM(F237,F240,F243,F246)</f>
        <v>0</v>
      </c>
      <c r="G249" s="119"/>
    </row>
    <row r="250" spans="1:7" ht="13.5" customHeight="1" x14ac:dyDescent="0.2">
      <c r="A250" t="s">
        <v>98</v>
      </c>
    </row>
    <row r="251" spans="1:7" ht="13.5" customHeight="1" x14ac:dyDescent="0.2"/>
    <row r="252" spans="1:7" ht="13.5" customHeight="1" x14ac:dyDescent="0.2">
      <c r="A252" s="70" t="s">
        <v>109</v>
      </c>
      <c r="G252" s="6"/>
    </row>
    <row r="253" spans="1:7" ht="13.5" customHeight="1" thickBot="1" x14ac:dyDescent="0.25">
      <c r="A253" s="265" t="s">
        <v>42</v>
      </c>
      <c r="B253" s="266"/>
      <c r="C253" s="47" t="s">
        <v>65</v>
      </c>
      <c r="D253" s="66"/>
      <c r="E253" s="47" t="s">
        <v>46</v>
      </c>
      <c r="F253" s="4" t="s">
        <v>27</v>
      </c>
      <c r="G253" s="23"/>
    </row>
    <row r="254" spans="1:7" ht="13.5" customHeight="1" thickBot="1" x14ac:dyDescent="0.25">
      <c r="A254" s="259" t="s">
        <v>78</v>
      </c>
      <c r="B254" s="49" t="s">
        <v>87</v>
      </c>
      <c r="C254" s="72"/>
      <c r="D254" s="67"/>
      <c r="E254" s="74"/>
      <c r="F254" s="77" t="str">
        <f>IF(ISERROR(SUM(C256:E256)/SUM(C255:E255))," ",(SUM(C256:E256)/SUM(C255:E255)))</f>
        <v xml:space="preserve"> </v>
      </c>
      <c r="G254" s="119"/>
    </row>
    <row r="255" spans="1:7" ht="13.5" customHeight="1" thickBot="1" x14ac:dyDescent="0.25">
      <c r="A255" s="303"/>
      <c r="B255" s="110" t="s">
        <v>96</v>
      </c>
      <c r="C255" s="72"/>
      <c r="D255" s="67"/>
      <c r="E255" s="74"/>
      <c r="F255" s="75">
        <f>SUM(C255:E255)</f>
        <v>0</v>
      </c>
      <c r="G255" s="119"/>
    </row>
    <row r="256" spans="1:7" ht="13.5" customHeight="1" thickBot="1" x14ac:dyDescent="0.25">
      <c r="A256" s="260"/>
      <c r="B256" s="1" t="s">
        <v>50</v>
      </c>
      <c r="C256" s="79">
        <f>C254*C255</f>
        <v>0</v>
      </c>
      <c r="D256" s="76"/>
      <c r="E256" s="79">
        <f>E254*E255</f>
        <v>0</v>
      </c>
      <c r="F256" s="75">
        <f>SUM(C256:E256)</f>
        <v>0</v>
      </c>
      <c r="G256" s="119"/>
    </row>
    <row r="257" spans="1:7" ht="13.5" customHeight="1" thickBot="1" x14ac:dyDescent="0.25">
      <c r="A257" s="259" t="s">
        <v>79</v>
      </c>
      <c r="B257" s="49" t="s">
        <v>87</v>
      </c>
      <c r="C257" s="72"/>
      <c r="D257" s="67"/>
      <c r="E257" s="74"/>
      <c r="F257" s="77" t="str">
        <f>IF(ISERROR(SUM(C259:E259)/SUM(C258:E258))," ",(SUM(C259:E259)/SUM(C258:E258)))</f>
        <v xml:space="preserve"> </v>
      </c>
      <c r="G257" s="119"/>
    </row>
    <row r="258" spans="1:7" ht="13.5" customHeight="1" thickBot="1" x14ac:dyDescent="0.25">
      <c r="A258" s="303"/>
      <c r="B258" s="110" t="s">
        <v>96</v>
      </c>
      <c r="C258" s="72"/>
      <c r="D258" s="67"/>
      <c r="E258" s="74"/>
      <c r="F258" s="75">
        <f>SUM(C258:E258)</f>
        <v>0</v>
      </c>
      <c r="G258" s="119"/>
    </row>
    <row r="259" spans="1:7" ht="13.5" customHeight="1" thickBot="1" x14ac:dyDescent="0.25">
      <c r="A259" s="260"/>
      <c r="B259" s="1" t="s">
        <v>50</v>
      </c>
      <c r="C259" s="79">
        <f>C257*C258</f>
        <v>0</v>
      </c>
      <c r="D259" s="76"/>
      <c r="E259" s="79">
        <f>E257*E258</f>
        <v>0</v>
      </c>
      <c r="F259" s="75">
        <f>SUM(C259:E259)</f>
        <v>0</v>
      </c>
      <c r="G259" s="119"/>
    </row>
    <row r="260" spans="1:7" ht="13.5" customHeight="1" thickBot="1" x14ac:dyDescent="0.25">
      <c r="A260" s="259" t="s">
        <v>80</v>
      </c>
      <c r="B260" s="49" t="s">
        <v>87</v>
      </c>
      <c r="C260" s="72"/>
      <c r="D260" s="67"/>
      <c r="E260" s="74"/>
      <c r="F260" s="77" t="str">
        <f>IF(ISERROR(SUM(C262:E262)/SUM(C261:E261))," ",(SUM(C262:E262)/SUM(C261:E261)))</f>
        <v xml:space="preserve"> </v>
      </c>
      <c r="G260" s="119"/>
    </row>
    <row r="261" spans="1:7" ht="13.5" customHeight="1" thickBot="1" x14ac:dyDescent="0.25">
      <c r="A261" s="303"/>
      <c r="B261" s="110" t="s">
        <v>96</v>
      </c>
      <c r="C261" s="72"/>
      <c r="D261" s="67"/>
      <c r="E261" s="74"/>
      <c r="F261" s="75">
        <f>SUM(C261:E261)</f>
        <v>0</v>
      </c>
      <c r="G261" s="119"/>
    </row>
    <row r="262" spans="1:7" ht="13.5" customHeight="1" thickBot="1" x14ac:dyDescent="0.25">
      <c r="A262" s="260"/>
      <c r="B262" s="1" t="s">
        <v>50</v>
      </c>
      <c r="C262" s="79">
        <f t="shared" ref="C262" si="45">C260*C261</f>
        <v>0</v>
      </c>
      <c r="D262" s="76"/>
      <c r="E262" s="79">
        <f t="shared" ref="E262" si="46">E260*E261</f>
        <v>0</v>
      </c>
      <c r="F262" s="75">
        <f>SUM(C262:E262)</f>
        <v>0</v>
      </c>
      <c r="G262" s="119"/>
    </row>
    <row r="263" spans="1:7" ht="13.5" customHeight="1" thickBot="1" x14ac:dyDescent="0.25">
      <c r="A263" s="259" t="s">
        <v>81</v>
      </c>
      <c r="B263" s="49" t="s">
        <v>87</v>
      </c>
      <c r="C263" s="72"/>
      <c r="D263" s="67"/>
      <c r="E263" s="74"/>
      <c r="F263" s="77" t="str">
        <f>IF(ISERROR(SUM(C265:E265)/SUM(C264:E264))," ",(SUM(C265:E265)/SUM(C264:E264)))</f>
        <v xml:space="preserve"> </v>
      </c>
      <c r="G263" s="119"/>
    </row>
    <row r="264" spans="1:7" ht="13.5" customHeight="1" thickBot="1" x14ac:dyDescent="0.25">
      <c r="A264" s="303"/>
      <c r="B264" s="110" t="s">
        <v>96</v>
      </c>
      <c r="C264" s="72"/>
      <c r="D264" s="67"/>
      <c r="E264" s="74"/>
      <c r="F264" s="75">
        <f>SUM(C264:E264)</f>
        <v>0</v>
      </c>
      <c r="G264" s="119"/>
    </row>
    <row r="265" spans="1:7" ht="13.5" customHeight="1" x14ac:dyDescent="0.2">
      <c r="A265" s="260"/>
      <c r="B265" s="1" t="s">
        <v>50</v>
      </c>
      <c r="C265" s="79">
        <f t="shared" ref="C265" si="47">C263*C264</f>
        <v>0</v>
      </c>
      <c r="D265" s="76"/>
      <c r="E265" s="79">
        <f t="shared" ref="E265" si="48">E263*E264</f>
        <v>0</v>
      </c>
      <c r="F265" s="75">
        <f>SUM(C265:E265)</f>
        <v>0</v>
      </c>
      <c r="G265" s="119"/>
    </row>
    <row r="266" spans="1:7" ht="13.5" customHeight="1" x14ac:dyDescent="0.2">
      <c r="A266" s="259" t="s">
        <v>27</v>
      </c>
      <c r="B266" s="49" t="s">
        <v>87</v>
      </c>
      <c r="C266" s="76"/>
      <c r="D266" s="76"/>
      <c r="E266" s="81"/>
      <c r="F266" s="75" t="str">
        <f>IF(ISERROR(F268/F267)," ",(F268/F267))</f>
        <v xml:space="preserve"> </v>
      </c>
      <c r="G266" s="119"/>
    </row>
    <row r="267" spans="1:7" ht="13.5" customHeight="1" x14ac:dyDescent="0.2">
      <c r="A267" s="303"/>
      <c r="B267" s="1" t="s">
        <v>97</v>
      </c>
      <c r="C267" s="76"/>
      <c r="D267" s="76"/>
      <c r="E267" s="76"/>
      <c r="F267" s="65">
        <f>SUM(F255,F258,F261,F264)</f>
        <v>0</v>
      </c>
      <c r="G267" s="119"/>
    </row>
    <row r="268" spans="1:7" ht="13.5" customHeight="1" x14ac:dyDescent="0.2">
      <c r="A268" s="260"/>
      <c r="B268" s="1" t="s">
        <v>50</v>
      </c>
      <c r="C268" s="76"/>
      <c r="D268" s="76"/>
      <c r="E268" s="76"/>
      <c r="F268" s="75">
        <f>SUM(F256,F259,F262,F265)</f>
        <v>0</v>
      </c>
      <c r="G268" s="119"/>
    </row>
    <row r="269" spans="1:7" ht="13.5" customHeight="1" x14ac:dyDescent="0.2">
      <c r="A269" t="s">
        <v>98</v>
      </c>
    </row>
    <row r="270" spans="1:7" ht="13.5" customHeight="1" x14ac:dyDescent="0.2"/>
    <row r="271" spans="1:7" ht="13.5" customHeight="1" x14ac:dyDescent="0.2">
      <c r="A271" s="70" t="s">
        <v>110</v>
      </c>
      <c r="G271" s="6"/>
    </row>
    <row r="272" spans="1:7" ht="13.5" customHeight="1" thickBot="1" x14ac:dyDescent="0.25">
      <c r="A272" s="265" t="s">
        <v>42</v>
      </c>
      <c r="B272" s="266"/>
      <c r="C272" s="68"/>
      <c r="D272" s="68"/>
      <c r="E272" s="47" t="s">
        <v>46</v>
      </c>
      <c r="F272" s="4" t="s">
        <v>27</v>
      </c>
      <c r="G272" s="23"/>
    </row>
    <row r="273" spans="1:7" ht="13.5" customHeight="1" thickBot="1" x14ac:dyDescent="0.25">
      <c r="A273" s="259" t="s">
        <v>88</v>
      </c>
      <c r="B273" s="49" t="s">
        <v>87</v>
      </c>
      <c r="C273" s="69"/>
      <c r="D273" s="118"/>
      <c r="E273" s="74"/>
      <c r="F273" s="77" t="str">
        <f>IF(ISERROR(SUM(B275:E275)/SUM(B274:E274))," ",(SUM(B275:E275)/SUM(B274:E274)))</f>
        <v xml:space="preserve"> </v>
      </c>
      <c r="G273" s="119"/>
    </row>
    <row r="274" spans="1:7" ht="13.5" customHeight="1" thickBot="1" x14ac:dyDescent="0.25">
      <c r="A274" s="303"/>
      <c r="B274" s="110" t="s">
        <v>96</v>
      </c>
      <c r="C274" s="82"/>
      <c r="D274" s="82"/>
      <c r="E274" s="74"/>
      <c r="F274" s="75">
        <f>SUM(B274:E274)</f>
        <v>0</v>
      </c>
      <c r="G274" s="119"/>
    </row>
    <row r="275" spans="1:7" ht="13.5" customHeight="1" x14ac:dyDescent="0.2">
      <c r="A275" s="260"/>
      <c r="B275" s="1" t="s">
        <v>50</v>
      </c>
      <c r="C275" s="76"/>
      <c r="D275" s="76"/>
      <c r="E275" s="79">
        <f t="shared" ref="E275" si="49">E273*E274</f>
        <v>0</v>
      </c>
      <c r="F275" s="79">
        <f>SUM(B275:E275)</f>
        <v>0</v>
      </c>
      <c r="G275" s="119"/>
    </row>
    <row r="276" spans="1:7" ht="13.5" customHeight="1" x14ac:dyDescent="0.2">
      <c r="A276" s="259" t="s">
        <v>27</v>
      </c>
      <c r="B276" s="49" t="s">
        <v>87</v>
      </c>
      <c r="C276" s="76"/>
      <c r="D276" s="76"/>
      <c r="E276" s="81"/>
      <c r="F276" s="75" t="str">
        <f>IF(ISERROR(F278/F277)," ",(F278/F277))</f>
        <v xml:space="preserve"> </v>
      </c>
      <c r="G276" s="119"/>
    </row>
    <row r="277" spans="1:7" ht="13.5" customHeight="1" x14ac:dyDescent="0.2">
      <c r="A277" s="303"/>
      <c r="B277" s="1" t="s">
        <v>97</v>
      </c>
      <c r="C277" s="76"/>
      <c r="D277" s="76"/>
      <c r="E277" s="76"/>
      <c r="F277" s="65">
        <f>SUM(F274)</f>
        <v>0</v>
      </c>
      <c r="G277" s="119"/>
    </row>
    <row r="278" spans="1:7" ht="13.5" customHeight="1" x14ac:dyDescent="0.2">
      <c r="A278" s="260"/>
      <c r="B278" s="1" t="s">
        <v>50</v>
      </c>
      <c r="C278" s="76"/>
      <c r="D278" s="76"/>
      <c r="E278" s="76"/>
      <c r="F278" s="75">
        <f>SUM(F275)</f>
        <v>0</v>
      </c>
      <c r="G278" s="119"/>
    </row>
    <row r="279" spans="1:7" ht="13.5" customHeight="1" x14ac:dyDescent="0.2">
      <c r="A279" t="s">
        <v>98</v>
      </c>
    </row>
    <row r="280" spans="1:7" ht="13.5" customHeight="1" x14ac:dyDescent="0.2"/>
    <row r="281" spans="1:7" ht="13.5" customHeight="1" x14ac:dyDescent="0.2">
      <c r="A281" s="70" t="s">
        <v>111</v>
      </c>
      <c r="G281" s="6"/>
    </row>
    <row r="282" spans="1:7" ht="13.5" customHeight="1" thickBot="1" x14ac:dyDescent="0.25">
      <c r="A282" s="265" t="s">
        <v>42</v>
      </c>
      <c r="B282" s="266"/>
      <c r="C282" s="68"/>
      <c r="D282" s="68"/>
      <c r="E282" s="47" t="s">
        <v>46</v>
      </c>
      <c r="F282" s="4" t="s">
        <v>27</v>
      </c>
      <c r="G282" s="23"/>
    </row>
    <row r="283" spans="1:7" ht="13.5" customHeight="1" thickBot="1" x14ac:dyDescent="0.25">
      <c r="A283" s="259" t="s">
        <v>88</v>
      </c>
      <c r="B283" s="49" t="s">
        <v>87</v>
      </c>
      <c r="C283" s="69"/>
      <c r="D283" s="118"/>
      <c r="E283" s="74"/>
      <c r="F283" s="77" t="str">
        <f>IF(ISERROR(SUM(B285:E285)/SUM(B284:E284))," ",(SUM(B285:E285)/SUM(B284:E284)))</f>
        <v xml:space="preserve"> </v>
      </c>
      <c r="G283" s="119"/>
    </row>
    <row r="284" spans="1:7" ht="13.5" customHeight="1" thickBot="1" x14ac:dyDescent="0.25">
      <c r="A284" s="303"/>
      <c r="B284" s="110" t="s">
        <v>96</v>
      </c>
      <c r="C284" s="82"/>
      <c r="D284" s="82"/>
      <c r="E284" s="74"/>
      <c r="F284" s="75">
        <f>SUM(B284:E284)</f>
        <v>0</v>
      </c>
      <c r="G284" s="119"/>
    </row>
    <row r="285" spans="1:7" ht="13.5" customHeight="1" x14ac:dyDescent="0.2">
      <c r="A285" s="260"/>
      <c r="B285" s="1" t="s">
        <v>50</v>
      </c>
      <c r="C285" s="76"/>
      <c r="D285" s="76"/>
      <c r="E285" s="79">
        <f t="shared" ref="E285" si="50">E283*E284</f>
        <v>0</v>
      </c>
      <c r="F285" s="79">
        <f>SUM(B285:E285)</f>
        <v>0</v>
      </c>
      <c r="G285" s="119"/>
    </row>
    <row r="286" spans="1:7" ht="13.5" customHeight="1" x14ac:dyDescent="0.2">
      <c r="A286" s="259" t="s">
        <v>27</v>
      </c>
      <c r="B286" s="49" t="s">
        <v>87</v>
      </c>
      <c r="C286" s="76"/>
      <c r="D286" s="76"/>
      <c r="E286" s="81"/>
      <c r="F286" s="75" t="str">
        <f>IF(ISERROR(F288/F287)," ",(F288/F287))</f>
        <v xml:space="preserve"> </v>
      </c>
      <c r="G286" s="119"/>
    </row>
    <row r="287" spans="1:7" ht="13.5" customHeight="1" x14ac:dyDescent="0.2">
      <c r="A287" s="303"/>
      <c r="B287" s="1" t="s">
        <v>97</v>
      </c>
      <c r="C287" s="76"/>
      <c r="D287" s="76"/>
      <c r="E287" s="76"/>
      <c r="F287" s="65">
        <f>SUM(F284)</f>
        <v>0</v>
      </c>
      <c r="G287" s="119"/>
    </row>
    <row r="288" spans="1:7" ht="13.5" customHeight="1" x14ac:dyDescent="0.2">
      <c r="A288" s="260"/>
      <c r="B288" s="1" t="s">
        <v>50</v>
      </c>
      <c r="C288" s="76"/>
      <c r="D288" s="76"/>
      <c r="E288" s="76"/>
      <c r="F288" s="75">
        <f>SUM(F285)</f>
        <v>0</v>
      </c>
      <c r="G288" s="119"/>
    </row>
    <row r="289" spans="1:7" ht="13.5" customHeight="1" x14ac:dyDescent="0.2">
      <c r="A289" t="s">
        <v>98</v>
      </c>
    </row>
    <row r="290" spans="1:7" ht="13.5" customHeight="1" x14ac:dyDescent="0.2"/>
    <row r="291" spans="1:7" ht="13.5" customHeight="1" x14ac:dyDescent="0.2">
      <c r="A291" s="70" t="s">
        <v>112</v>
      </c>
      <c r="G291" s="6"/>
    </row>
    <row r="292" spans="1:7" ht="13.5" customHeight="1" thickBot="1" x14ac:dyDescent="0.25">
      <c r="A292" s="265" t="s">
        <v>42</v>
      </c>
      <c r="B292" s="266"/>
      <c r="C292" s="68"/>
      <c r="D292" s="68"/>
      <c r="E292" s="47" t="s">
        <v>46</v>
      </c>
      <c r="F292" s="4" t="s">
        <v>27</v>
      </c>
      <c r="G292" s="23"/>
    </row>
    <row r="293" spans="1:7" ht="13.5" customHeight="1" thickBot="1" x14ac:dyDescent="0.25">
      <c r="A293" s="259" t="s">
        <v>88</v>
      </c>
      <c r="B293" s="49" t="s">
        <v>87</v>
      </c>
      <c r="C293" s="69"/>
      <c r="D293" s="118"/>
      <c r="E293" s="74"/>
      <c r="F293" s="77" t="str">
        <f>IF(ISERROR(SUM(B295:E295)/SUM(B294:E294))," ",(SUM(B295:E295)/SUM(B294:E294)))</f>
        <v xml:space="preserve"> </v>
      </c>
      <c r="G293" s="119"/>
    </row>
    <row r="294" spans="1:7" ht="13.5" customHeight="1" thickBot="1" x14ac:dyDescent="0.25">
      <c r="A294" s="303"/>
      <c r="B294" s="110" t="s">
        <v>96</v>
      </c>
      <c r="C294" s="82"/>
      <c r="D294" s="82"/>
      <c r="E294" s="74"/>
      <c r="F294" s="75">
        <f>SUM(B294:E294)</f>
        <v>0</v>
      </c>
      <c r="G294" s="119"/>
    </row>
    <row r="295" spans="1:7" ht="13.5" customHeight="1" x14ac:dyDescent="0.2">
      <c r="A295" s="260"/>
      <c r="B295" s="1" t="s">
        <v>50</v>
      </c>
      <c r="C295" s="76"/>
      <c r="D295" s="76"/>
      <c r="E295" s="79">
        <f t="shared" ref="E295" si="51">E293*E294</f>
        <v>0</v>
      </c>
      <c r="F295" s="79">
        <f>SUM(B295:E295)</f>
        <v>0</v>
      </c>
      <c r="G295" s="119"/>
    </row>
    <row r="296" spans="1:7" ht="13.5" customHeight="1" x14ac:dyDescent="0.2">
      <c r="A296" s="259" t="s">
        <v>27</v>
      </c>
      <c r="B296" s="49" t="s">
        <v>87</v>
      </c>
      <c r="C296" s="76"/>
      <c r="D296" s="76"/>
      <c r="E296" s="81"/>
      <c r="F296" s="75" t="str">
        <f>IF(ISERROR(F298/F297)," ",(F298/F297))</f>
        <v xml:space="preserve"> </v>
      </c>
      <c r="G296" s="119"/>
    </row>
    <row r="297" spans="1:7" ht="13.5" customHeight="1" x14ac:dyDescent="0.2">
      <c r="A297" s="303"/>
      <c r="B297" s="1" t="s">
        <v>97</v>
      </c>
      <c r="C297" s="76"/>
      <c r="D297" s="76"/>
      <c r="E297" s="76"/>
      <c r="F297" s="65">
        <f>SUM(F294)</f>
        <v>0</v>
      </c>
      <c r="G297" s="119"/>
    </row>
    <row r="298" spans="1:7" ht="13.5" customHeight="1" x14ac:dyDescent="0.2">
      <c r="A298" s="260"/>
      <c r="B298" s="1" t="s">
        <v>50</v>
      </c>
      <c r="C298" s="76"/>
      <c r="D298" s="76"/>
      <c r="E298" s="76"/>
      <c r="F298" s="75">
        <f>SUM(F295)</f>
        <v>0</v>
      </c>
      <c r="G298" s="119"/>
    </row>
    <row r="299" spans="1:7" ht="13.5" customHeight="1" x14ac:dyDescent="0.2">
      <c r="A299" t="s">
        <v>98</v>
      </c>
    </row>
    <row r="300" spans="1:7" ht="13.5" customHeight="1" x14ac:dyDescent="0.2"/>
    <row r="301" spans="1:7" ht="13.5" customHeight="1" x14ac:dyDescent="0.2">
      <c r="A301" s="70" t="s">
        <v>113</v>
      </c>
      <c r="G301" s="6"/>
    </row>
    <row r="302" spans="1:7" ht="13.5" customHeight="1" thickBot="1" x14ac:dyDescent="0.25">
      <c r="A302" s="265" t="s">
        <v>42</v>
      </c>
      <c r="B302" s="266"/>
      <c r="C302" s="68"/>
      <c r="D302" s="68"/>
      <c r="E302" s="47" t="s">
        <v>46</v>
      </c>
      <c r="F302" s="4" t="s">
        <v>27</v>
      </c>
      <c r="G302" s="23"/>
    </row>
    <row r="303" spans="1:7" ht="13.5" customHeight="1" thickBot="1" x14ac:dyDescent="0.25">
      <c r="A303" s="259" t="s">
        <v>88</v>
      </c>
      <c r="B303" s="49" t="s">
        <v>87</v>
      </c>
      <c r="C303" s="69"/>
      <c r="D303" s="118"/>
      <c r="E303" s="74"/>
      <c r="F303" s="77" t="str">
        <f>IF(ISERROR(SUM(B305:E305)/SUM(B304:E304))," ",(SUM(B305:E305)/SUM(B304:E304)))</f>
        <v xml:space="preserve"> </v>
      </c>
      <c r="G303" s="119"/>
    </row>
    <row r="304" spans="1:7" ht="13.5" customHeight="1" thickBot="1" x14ac:dyDescent="0.25">
      <c r="A304" s="303"/>
      <c r="B304" s="110" t="s">
        <v>96</v>
      </c>
      <c r="C304" s="82"/>
      <c r="D304" s="82"/>
      <c r="E304" s="74"/>
      <c r="F304" s="75">
        <f>SUM(B304:E304)</f>
        <v>0</v>
      </c>
      <c r="G304" s="119"/>
    </row>
    <row r="305" spans="1:7" ht="13.5" customHeight="1" x14ac:dyDescent="0.2">
      <c r="A305" s="260"/>
      <c r="B305" s="1" t="s">
        <v>50</v>
      </c>
      <c r="C305" s="76"/>
      <c r="D305" s="76"/>
      <c r="E305" s="79">
        <f t="shared" ref="E305" si="52">E303*E304</f>
        <v>0</v>
      </c>
      <c r="F305" s="79">
        <f>SUM(B305:E305)</f>
        <v>0</v>
      </c>
      <c r="G305" s="119"/>
    </row>
    <row r="306" spans="1:7" ht="13.5" customHeight="1" x14ac:dyDescent="0.2">
      <c r="A306" s="259" t="s">
        <v>27</v>
      </c>
      <c r="B306" s="49" t="s">
        <v>87</v>
      </c>
      <c r="C306" s="76"/>
      <c r="D306" s="76"/>
      <c r="E306" s="81"/>
      <c r="F306" s="75" t="str">
        <f>IF(ISERROR(F308/F307)," ",(F308/F307))</f>
        <v xml:space="preserve"> </v>
      </c>
      <c r="G306" s="119"/>
    </row>
    <row r="307" spans="1:7" ht="13.5" customHeight="1" x14ac:dyDescent="0.2">
      <c r="A307" s="303"/>
      <c r="B307" s="1" t="s">
        <v>97</v>
      </c>
      <c r="C307" s="76"/>
      <c r="D307" s="76"/>
      <c r="E307" s="76"/>
      <c r="F307" s="65">
        <f>SUM(F304)</f>
        <v>0</v>
      </c>
      <c r="G307" s="119"/>
    </row>
    <row r="308" spans="1:7" ht="13.5" customHeight="1" x14ac:dyDescent="0.2">
      <c r="A308" s="260"/>
      <c r="B308" s="1" t="s">
        <v>50</v>
      </c>
      <c r="C308" s="76"/>
      <c r="D308" s="76"/>
      <c r="E308" s="76"/>
      <c r="F308" s="75">
        <f>SUM(F305)</f>
        <v>0</v>
      </c>
      <c r="G308" s="119"/>
    </row>
    <row r="309" spans="1:7" ht="13.5" customHeight="1" x14ac:dyDescent="0.2">
      <c r="A309" t="s">
        <v>98</v>
      </c>
    </row>
    <row r="310" spans="1:7" ht="13.5" customHeight="1" x14ac:dyDescent="0.2"/>
    <row r="311" spans="1:7" ht="13.5" customHeight="1" x14ac:dyDescent="0.2">
      <c r="A311" s="70" t="s">
        <v>114</v>
      </c>
      <c r="G311" s="6"/>
    </row>
    <row r="312" spans="1:7" ht="13.5" customHeight="1" thickBot="1" x14ac:dyDescent="0.25">
      <c r="A312" s="265" t="s">
        <v>42</v>
      </c>
      <c r="B312" s="266"/>
      <c r="C312" s="68"/>
      <c r="D312" s="68"/>
      <c r="E312" s="47" t="s">
        <v>46</v>
      </c>
      <c r="F312" s="4" t="s">
        <v>27</v>
      </c>
      <c r="G312" s="23"/>
    </row>
    <row r="313" spans="1:7" ht="13.5" customHeight="1" thickBot="1" x14ac:dyDescent="0.25">
      <c r="A313" s="259" t="s">
        <v>88</v>
      </c>
      <c r="B313" s="49" t="s">
        <v>87</v>
      </c>
      <c r="C313" s="69"/>
      <c r="D313" s="118"/>
      <c r="E313" s="74"/>
      <c r="F313" s="77" t="str">
        <f>IF(ISERROR(SUM(B315:E315)/SUM(B314:E314))," ",(SUM(B315:E315)/SUM(B314:E314)))</f>
        <v xml:space="preserve"> </v>
      </c>
      <c r="G313" s="119"/>
    </row>
    <row r="314" spans="1:7" ht="13.5" customHeight="1" thickBot="1" x14ac:dyDescent="0.25">
      <c r="A314" s="303"/>
      <c r="B314" s="110" t="s">
        <v>96</v>
      </c>
      <c r="C314" s="82"/>
      <c r="D314" s="82"/>
      <c r="E314" s="74"/>
      <c r="F314" s="75">
        <f>SUM(B314:E314)</f>
        <v>0</v>
      </c>
      <c r="G314" s="119"/>
    </row>
    <row r="315" spans="1:7" ht="13.5" customHeight="1" x14ac:dyDescent="0.2">
      <c r="A315" s="260"/>
      <c r="B315" s="1" t="s">
        <v>50</v>
      </c>
      <c r="C315" s="76"/>
      <c r="D315" s="76"/>
      <c r="E315" s="79">
        <f t="shared" ref="E315" si="53">E313*E314</f>
        <v>0</v>
      </c>
      <c r="F315" s="79">
        <f>SUM(B315:E315)</f>
        <v>0</v>
      </c>
      <c r="G315" s="119"/>
    </row>
    <row r="316" spans="1:7" ht="13.5" customHeight="1" x14ac:dyDescent="0.2">
      <c r="A316" s="259" t="s">
        <v>27</v>
      </c>
      <c r="B316" s="49" t="s">
        <v>87</v>
      </c>
      <c r="C316" s="76"/>
      <c r="D316" s="76"/>
      <c r="E316" s="81"/>
      <c r="F316" s="75" t="str">
        <f>IF(ISERROR(F318/F317)," ",(F318/F317))</f>
        <v xml:space="preserve"> </v>
      </c>
      <c r="G316" s="119"/>
    </row>
    <row r="317" spans="1:7" ht="13.5" customHeight="1" x14ac:dyDescent="0.2">
      <c r="A317" s="303"/>
      <c r="B317" s="1" t="s">
        <v>97</v>
      </c>
      <c r="C317" s="76"/>
      <c r="D317" s="76"/>
      <c r="E317" s="76"/>
      <c r="F317" s="65">
        <f>SUM(F314)</f>
        <v>0</v>
      </c>
      <c r="G317" s="119"/>
    </row>
    <row r="318" spans="1:7" ht="13.5" customHeight="1" x14ac:dyDescent="0.2">
      <c r="A318" s="260"/>
      <c r="B318" s="1" t="s">
        <v>50</v>
      </c>
      <c r="C318" s="76"/>
      <c r="D318" s="76"/>
      <c r="E318" s="76"/>
      <c r="F318" s="75">
        <f>SUM(F315)</f>
        <v>0</v>
      </c>
      <c r="G318" s="119"/>
    </row>
    <row r="319" spans="1:7" x14ac:dyDescent="0.2">
      <c r="A319" t="s">
        <v>98</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5546875" customWidth="1"/>
    <col min="2" max="2" width="15.6640625" customWidth="1"/>
    <col min="3" max="6" width="15.109375" customWidth="1"/>
    <col min="7" max="9" width="14.3320312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115</v>
      </c>
    </row>
    <row r="4" spans="2:8" x14ac:dyDescent="0.2">
      <c r="B4" s="100" t="s">
        <v>116</v>
      </c>
    </row>
    <row r="5" spans="2:8" ht="60" customHeight="1" x14ac:dyDescent="0.2">
      <c r="B5" s="306"/>
      <c r="C5" s="307"/>
      <c r="D5" s="307"/>
      <c r="E5" s="307"/>
      <c r="F5" s="308"/>
    </row>
    <row r="6" spans="2:8" ht="13.5" customHeight="1" x14ac:dyDescent="0.2">
      <c r="B6" s="101"/>
      <c r="C6" s="101"/>
      <c r="D6" s="101"/>
      <c r="E6" s="101"/>
      <c r="F6" s="101"/>
    </row>
    <row r="7" spans="2:8" x14ac:dyDescent="0.2">
      <c r="B7" s="99" t="s">
        <v>117</v>
      </c>
    </row>
    <row r="8" spans="2:8" x14ac:dyDescent="0.2">
      <c r="B8" s="304" t="s">
        <v>118</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119</v>
      </c>
    </row>
    <row r="12" spans="2:8" x14ac:dyDescent="0.2">
      <c r="B12" s="304" t="s">
        <v>120</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121</v>
      </c>
      <c r="C16" s="30"/>
      <c r="D16" s="30"/>
      <c r="E16" s="30"/>
      <c r="F16" s="30"/>
    </row>
    <row r="17" spans="2:6" x14ac:dyDescent="0.2">
      <c r="B17" s="99" t="s">
        <v>122</v>
      </c>
    </row>
    <row r="18" spans="2:6" x14ac:dyDescent="0.2">
      <c r="B18" s="304" t="s">
        <v>123</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124</v>
      </c>
    </row>
    <row r="24" spans="2:6" x14ac:dyDescent="0.2">
      <c r="B24" s="304" t="s">
        <v>125</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126</v>
      </c>
      <c r="C29" s="30"/>
      <c r="D29" s="30"/>
      <c r="E29" s="30"/>
      <c r="F29" s="30"/>
    </row>
    <row r="30" spans="2:6" ht="13.5" customHeight="1" x14ac:dyDescent="0.2">
      <c r="B30" s="315" t="s">
        <v>127</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6640625" customWidth="1"/>
    <col min="3" max="3" width="5.88671875" customWidth="1"/>
    <col min="4" max="4" width="8.109375" customWidth="1"/>
    <col min="5" max="5" width="5" customWidth="1"/>
    <col min="6" max="6" width="9.44140625" customWidth="1"/>
    <col min="7" max="7" width="3.664062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128</v>
      </c>
    </row>
    <row r="2" spans="2:15" x14ac:dyDescent="0.2">
      <c r="B2" s="10" t="s">
        <v>129</v>
      </c>
      <c r="L2" s="23"/>
    </row>
    <row r="3" spans="2:15" ht="16.5" customHeight="1" x14ac:dyDescent="0.2">
      <c r="B3" s="270"/>
      <c r="C3" s="319"/>
      <c r="D3" s="320"/>
      <c r="E3" s="320"/>
      <c r="F3" s="320"/>
      <c r="G3" s="320"/>
      <c r="H3" s="108"/>
    </row>
    <row r="4" spans="2:15" ht="13.8" thickBot="1" x14ac:dyDescent="0.25"/>
    <row r="5" spans="2:15" ht="14.25" customHeight="1" thickBot="1" x14ac:dyDescent="0.25">
      <c r="B5" s="321" t="s">
        <v>130</v>
      </c>
      <c r="C5" s="322"/>
      <c r="H5" s="45" t="s">
        <v>131</v>
      </c>
      <c r="I5" s="195"/>
    </row>
    <row r="6" spans="2:15" ht="14.25" customHeight="1" x14ac:dyDescent="0.2">
      <c r="B6" s="323"/>
      <c r="C6" s="324"/>
      <c r="H6" s="46" t="s">
        <v>132</v>
      </c>
      <c r="I6" s="196"/>
      <c r="K6" s="57" t="s">
        <v>133</v>
      </c>
      <c r="L6" s="195"/>
      <c r="N6" s="44"/>
      <c r="O6" s="225"/>
    </row>
    <row r="7" spans="2:15" x14ac:dyDescent="0.2">
      <c r="B7" s="323"/>
      <c r="C7" s="324"/>
      <c r="H7" s="46" t="s">
        <v>134</v>
      </c>
      <c r="I7" s="197"/>
      <c r="K7" s="43" t="s">
        <v>132</v>
      </c>
      <c r="L7" s="196"/>
      <c r="N7" s="17"/>
      <c r="O7" s="226"/>
    </row>
    <row r="8" spans="2:15" x14ac:dyDescent="0.2">
      <c r="B8" s="323"/>
      <c r="C8" s="324"/>
      <c r="D8" s="6"/>
      <c r="E8" s="6"/>
      <c r="F8" s="6"/>
      <c r="G8" s="6"/>
      <c r="H8" s="46" t="s">
        <v>135</v>
      </c>
      <c r="I8" s="196"/>
      <c r="K8" s="198" t="s">
        <v>134</v>
      </c>
      <c r="L8" s="197"/>
      <c r="N8" s="44"/>
      <c r="O8" s="227"/>
    </row>
    <row r="9" spans="2:15" ht="13.8" thickBot="1" x14ac:dyDescent="0.25">
      <c r="B9" s="323"/>
      <c r="C9" s="324"/>
      <c r="H9" s="46" t="s">
        <v>136</v>
      </c>
      <c r="I9" s="199"/>
      <c r="J9" s="18"/>
      <c r="K9" s="200" t="s">
        <v>137</v>
      </c>
      <c r="L9" s="196"/>
      <c r="N9" s="17"/>
      <c r="O9" s="226"/>
    </row>
    <row r="10" spans="2:15" ht="22.5" customHeight="1" x14ac:dyDescent="0.2">
      <c r="B10" s="323"/>
      <c r="C10" s="324"/>
      <c r="E10" s="325" t="s">
        <v>138</v>
      </c>
      <c r="F10" s="326"/>
      <c r="H10" s="234" t="s">
        <v>139</v>
      </c>
      <c r="I10" s="199"/>
      <c r="J10" s="18"/>
      <c r="K10" s="234" t="s">
        <v>139</v>
      </c>
      <c r="L10" s="201"/>
      <c r="M10" s="9"/>
      <c r="N10" s="44"/>
      <c r="O10" s="228"/>
    </row>
    <row r="11" spans="2:15" ht="22.2" thickBot="1" x14ac:dyDescent="0.25">
      <c r="B11" s="317" t="s">
        <v>140</v>
      </c>
      <c r="C11" s="318"/>
      <c r="E11" s="203" t="s">
        <v>141</v>
      </c>
      <c r="F11" s="204"/>
      <c r="H11" s="233" t="s">
        <v>142</v>
      </c>
      <c r="I11" s="202"/>
      <c r="K11" s="205" t="s">
        <v>142</v>
      </c>
      <c r="L11" s="206"/>
      <c r="N11" s="229"/>
      <c r="O11" s="226"/>
    </row>
    <row r="12" spans="2:15" ht="27" customHeight="1" thickBot="1" x14ac:dyDescent="0.25">
      <c r="B12" s="207"/>
      <c r="C12" s="208" t="s">
        <v>143</v>
      </c>
      <c r="H12" s="229"/>
      <c r="I12" s="226"/>
      <c r="K12" s="209"/>
      <c r="L12" s="210"/>
      <c r="N12" s="17"/>
    </row>
    <row r="13" spans="2:15" x14ac:dyDescent="0.2">
      <c r="B13" s="327" t="s">
        <v>144</v>
      </c>
      <c r="C13" s="328"/>
      <c r="H13" s="17"/>
      <c r="K13" s="17"/>
      <c r="N13" s="17"/>
    </row>
    <row r="14" spans="2:15" ht="13.8" thickBot="1" x14ac:dyDescent="0.25">
      <c r="B14" s="329"/>
      <c r="C14" s="330"/>
      <c r="H14" s="17"/>
      <c r="I14" s="225"/>
      <c r="K14" s="17"/>
      <c r="N14" s="17"/>
    </row>
    <row r="15" spans="2:15" ht="13.5" customHeight="1" x14ac:dyDescent="0.2">
      <c r="B15" s="331" t="s">
        <v>145</v>
      </c>
      <c r="C15" s="332"/>
      <c r="H15" s="17"/>
      <c r="I15" s="226"/>
      <c r="K15" s="57" t="s">
        <v>133</v>
      </c>
      <c r="L15" s="195"/>
      <c r="N15" s="44"/>
      <c r="O15" s="225"/>
    </row>
    <row r="16" spans="2:15" ht="13.8" thickBot="1" x14ac:dyDescent="0.25">
      <c r="B16" s="211"/>
      <c r="C16" s="212" t="s">
        <v>146</v>
      </c>
      <c r="H16" s="9"/>
      <c r="I16" s="227"/>
      <c r="K16" s="43" t="s">
        <v>132</v>
      </c>
      <c r="L16" s="196"/>
      <c r="N16" s="17"/>
      <c r="O16" s="226"/>
    </row>
    <row r="17" spans="2:15" ht="13.5" customHeight="1" thickBot="1" x14ac:dyDescent="0.25">
      <c r="B17" s="213" t="s">
        <v>147</v>
      </c>
      <c r="C17" s="214"/>
      <c r="D17" s="6"/>
      <c r="E17" s="6"/>
      <c r="F17" s="6"/>
      <c r="G17" s="6"/>
      <c r="H17" s="17"/>
      <c r="I17" s="226"/>
      <c r="K17" s="198" t="s">
        <v>134</v>
      </c>
      <c r="L17" s="197"/>
      <c r="N17" s="44"/>
      <c r="O17" s="227"/>
    </row>
    <row r="18" spans="2:15" ht="14.4" thickTop="1" thickBot="1" x14ac:dyDescent="0.25">
      <c r="B18" s="215" t="s">
        <v>148</v>
      </c>
      <c r="C18" s="216"/>
      <c r="H18" s="17"/>
      <c r="I18" s="230"/>
      <c r="K18" s="200" t="s">
        <v>137</v>
      </c>
      <c r="L18" s="196"/>
      <c r="N18" s="17"/>
      <c r="O18" s="226"/>
    </row>
    <row r="19" spans="2:15" ht="22.5" customHeight="1" thickTop="1" thickBot="1" x14ac:dyDescent="0.25">
      <c r="B19" s="217" t="s">
        <v>149</v>
      </c>
      <c r="C19" s="218" t="e">
        <f>+C17/C18</f>
        <v>#DIV/0!</v>
      </c>
      <c r="E19" s="333"/>
      <c r="F19" s="333"/>
      <c r="H19" s="44"/>
      <c r="I19" s="230"/>
      <c r="K19" s="234" t="s">
        <v>139</v>
      </c>
      <c r="L19" s="201"/>
      <c r="M19" s="9"/>
      <c r="N19" s="44"/>
      <c r="O19" s="228"/>
    </row>
    <row r="20" spans="2:15" ht="23.25" customHeight="1" thickTop="1" thickBot="1" x14ac:dyDescent="0.25">
      <c r="E20" s="23"/>
      <c r="F20" s="232"/>
      <c r="H20" s="17"/>
      <c r="I20" s="228"/>
      <c r="K20" s="205" t="s">
        <v>142</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150</v>
      </c>
      <c r="C23" s="322"/>
      <c r="H23" s="45" t="s">
        <v>131</v>
      </c>
      <c r="I23" s="195"/>
      <c r="K23" s="17"/>
      <c r="N23" s="17"/>
    </row>
    <row r="24" spans="2:15" x14ac:dyDescent="0.2">
      <c r="B24" s="323"/>
      <c r="C24" s="324"/>
      <c r="H24" s="46" t="s">
        <v>132</v>
      </c>
      <c r="I24" s="196"/>
      <c r="K24" s="57" t="s">
        <v>133</v>
      </c>
      <c r="L24" s="195"/>
      <c r="N24" s="44"/>
      <c r="O24" s="225"/>
    </row>
    <row r="25" spans="2:15" x14ac:dyDescent="0.2">
      <c r="B25" s="323"/>
      <c r="C25" s="324"/>
      <c r="H25" s="46" t="s">
        <v>134</v>
      </c>
      <c r="I25" s="197"/>
      <c r="K25" s="43" t="s">
        <v>132</v>
      </c>
      <c r="L25" s="196"/>
      <c r="N25" s="17"/>
      <c r="O25" s="226"/>
    </row>
    <row r="26" spans="2:15" x14ac:dyDescent="0.2">
      <c r="B26" s="323"/>
      <c r="C26" s="324"/>
      <c r="D26" s="6"/>
      <c r="E26" s="6"/>
      <c r="F26" s="6"/>
      <c r="G26" s="6"/>
      <c r="H26" s="46" t="s">
        <v>135</v>
      </c>
      <c r="I26" s="196"/>
      <c r="K26" s="198" t="s">
        <v>134</v>
      </c>
      <c r="L26" s="197"/>
      <c r="N26" s="44"/>
      <c r="O26" s="227"/>
    </row>
    <row r="27" spans="2:15" ht="13.8" thickBot="1" x14ac:dyDescent="0.25">
      <c r="B27" s="323"/>
      <c r="C27" s="324"/>
      <c r="H27" s="46" t="s">
        <v>136</v>
      </c>
      <c r="I27" s="199"/>
      <c r="K27" s="200" t="s">
        <v>137</v>
      </c>
      <c r="L27" s="196"/>
      <c r="N27" s="17"/>
      <c r="O27" s="226"/>
    </row>
    <row r="28" spans="2:15" ht="21.6" x14ac:dyDescent="0.2">
      <c r="B28" s="336"/>
      <c r="C28" s="337"/>
      <c r="E28" s="325" t="s">
        <v>138</v>
      </c>
      <c r="F28" s="326"/>
      <c r="H28" s="234" t="s">
        <v>139</v>
      </c>
      <c r="I28" s="199"/>
      <c r="K28" s="234" t="s">
        <v>139</v>
      </c>
      <c r="L28" s="201"/>
      <c r="M28" s="9"/>
      <c r="N28" s="44"/>
      <c r="O28" s="228"/>
    </row>
    <row r="29" spans="2:15" ht="22.2" thickBot="1" x14ac:dyDescent="0.25">
      <c r="B29" s="317" t="s">
        <v>140</v>
      </c>
      <c r="C29" s="318"/>
      <c r="E29" s="203" t="s">
        <v>151</v>
      </c>
      <c r="F29" s="204"/>
      <c r="H29" s="233" t="s">
        <v>142</v>
      </c>
      <c r="I29" s="202"/>
      <c r="K29" s="205" t="s">
        <v>142</v>
      </c>
      <c r="L29" s="206"/>
      <c r="N29" s="229"/>
      <c r="O29" s="226"/>
    </row>
    <row r="30" spans="2:15" ht="22.5" customHeight="1" thickBot="1" x14ac:dyDescent="0.25">
      <c r="B30" s="207"/>
      <c r="C30" s="208" t="s">
        <v>143</v>
      </c>
      <c r="H30" s="229"/>
      <c r="I30" s="226"/>
      <c r="K30" s="17"/>
      <c r="N30" s="17"/>
    </row>
    <row r="31" spans="2:15" x14ac:dyDescent="0.2">
      <c r="B31" s="327" t="s">
        <v>144</v>
      </c>
      <c r="C31" s="328"/>
      <c r="H31" s="219"/>
      <c r="I31" s="30"/>
      <c r="K31" s="17"/>
      <c r="N31" s="17"/>
    </row>
    <row r="32" spans="2:15" ht="13.8" thickBot="1" x14ac:dyDescent="0.25">
      <c r="B32" s="329"/>
      <c r="C32" s="330"/>
      <c r="H32" s="17"/>
      <c r="I32" s="225"/>
      <c r="K32" s="17"/>
      <c r="N32" s="17"/>
    </row>
    <row r="33" spans="2:15" x14ac:dyDescent="0.2">
      <c r="B33" s="331" t="s">
        <v>145</v>
      </c>
      <c r="C33" s="332"/>
      <c r="H33" s="17"/>
      <c r="I33" s="226"/>
      <c r="K33" s="57" t="s">
        <v>133</v>
      </c>
      <c r="L33" s="195"/>
      <c r="N33" s="44"/>
      <c r="O33" s="225"/>
    </row>
    <row r="34" spans="2:15" ht="13.8" thickBot="1" x14ac:dyDescent="0.25">
      <c r="B34" s="211"/>
      <c r="C34" s="212" t="s">
        <v>146</v>
      </c>
      <c r="H34" s="9"/>
      <c r="I34" s="227"/>
      <c r="K34" s="43" t="s">
        <v>132</v>
      </c>
      <c r="L34" s="196"/>
      <c r="N34" s="17"/>
      <c r="O34" s="226"/>
    </row>
    <row r="35" spans="2:15" ht="13.8" thickBot="1" x14ac:dyDescent="0.25">
      <c r="B35" s="213" t="s">
        <v>147</v>
      </c>
      <c r="C35" s="214"/>
      <c r="D35" s="6"/>
      <c r="E35" s="6"/>
      <c r="F35" s="6"/>
      <c r="G35" s="6"/>
      <c r="H35" s="17"/>
      <c r="I35" s="226"/>
      <c r="K35" s="198" t="s">
        <v>134</v>
      </c>
      <c r="L35" s="197"/>
      <c r="N35" s="44"/>
      <c r="O35" s="227"/>
    </row>
    <row r="36" spans="2:15" ht="14.4" thickTop="1" thickBot="1" x14ac:dyDescent="0.25">
      <c r="B36" s="215" t="s">
        <v>148</v>
      </c>
      <c r="C36" s="216"/>
      <c r="H36" s="17"/>
      <c r="I36" s="230"/>
      <c r="K36" s="200" t="s">
        <v>137</v>
      </c>
      <c r="L36" s="196"/>
      <c r="N36" s="17"/>
      <c r="O36" s="226"/>
    </row>
    <row r="37" spans="2:15" ht="22.8" thickTop="1" thickBot="1" x14ac:dyDescent="0.25">
      <c r="B37" s="217" t="s">
        <v>149</v>
      </c>
      <c r="C37" s="218" t="e">
        <f>+C35/C36</f>
        <v>#DIV/0!</v>
      </c>
      <c r="E37" s="333"/>
      <c r="F37" s="333"/>
      <c r="H37" s="44"/>
      <c r="I37" s="230"/>
      <c r="K37" s="234" t="s">
        <v>139</v>
      </c>
      <c r="L37" s="201"/>
      <c r="M37" s="9"/>
      <c r="N37" s="44"/>
      <c r="O37" s="228"/>
    </row>
    <row r="38" spans="2:15" ht="22.8" thickTop="1" thickBot="1" x14ac:dyDescent="0.25">
      <c r="E38" s="23"/>
      <c r="F38" s="232"/>
      <c r="H38" s="17"/>
      <c r="I38" s="228"/>
      <c r="K38" s="205" t="s">
        <v>142</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152</v>
      </c>
    </row>
    <row r="59" spans="2:15" ht="14.25" customHeight="1" x14ac:dyDescent="0.2">
      <c r="B59" s="334" t="s">
        <v>153</v>
      </c>
      <c r="C59" s="335"/>
      <c r="D59" s="172"/>
      <c r="E59" s="172"/>
      <c r="F59" s="172"/>
      <c r="G59" s="172"/>
      <c r="H59" s="172"/>
      <c r="I59" s="172"/>
      <c r="J59" s="172"/>
      <c r="K59" s="172"/>
      <c r="L59" s="172"/>
      <c r="M59" s="172"/>
      <c r="N59" s="220"/>
    </row>
    <row r="60" spans="2:15" ht="14.25" customHeight="1" x14ac:dyDescent="0.2">
      <c r="B60" s="221" t="s">
        <v>154</v>
      </c>
      <c r="N60" s="222"/>
    </row>
    <row r="61" spans="2:15" x14ac:dyDescent="0.2">
      <c r="B61" s="221" t="s">
        <v>155</v>
      </c>
      <c r="N61" s="222"/>
    </row>
    <row r="62" spans="2:15" x14ac:dyDescent="0.2">
      <c r="B62" s="221" t="s">
        <v>156</v>
      </c>
      <c r="N62" s="222"/>
    </row>
    <row r="63" spans="2:15" x14ac:dyDescent="0.2">
      <c r="B63" s="221" t="s">
        <v>157</v>
      </c>
      <c r="N63" s="222"/>
    </row>
    <row r="64" spans="2:15" x14ac:dyDescent="0.2">
      <c r="B64" s="221" t="s">
        <v>158</v>
      </c>
      <c r="N64" s="222"/>
    </row>
    <row r="65" spans="2:14" x14ac:dyDescent="0.2">
      <c r="B65" s="221" t="s">
        <v>159</v>
      </c>
      <c r="N65" s="222"/>
    </row>
    <row r="66" spans="2:14" x14ac:dyDescent="0.2">
      <c r="B66" s="221" t="s">
        <v>160</v>
      </c>
      <c r="N66" s="222"/>
    </row>
    <row r="67" spans="2:14" x14ac:dyDescent="0.2">
      <c r="B67" s="223" t="s">
        <v>161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44140625" customWidth="1"/>
  </cols>
  <sheetData>
    <row r="1" spans="1:11" x14ac:dyDescent="0.2">
      <c r="B1" s="161"/>
      <c r="C1" s="161"/>
      <c r="D1" s="161"/>
      <c r="E1" s="161"/>
      <c r="F1" s="161"/>
      <c r="G1" s="9"/>
      <c r="H1" s="9"/>
    </row>
    <row r="2" spans="1:11" x14ac:dyDescent="0.2">
      <c r="A2" s="10" t="s">
        <v>162</v>
      </c>
      <c r="B2" s="161"/>
      <c r="C2" s="161"/>
      <c r="D2" s="161"/>
      <c r="E2" s="161"/>
      <c r="F2" s="161"/>
      <c r="G2" s="9"/>
      <c r="H2" s="9"/>
    </row>
    <row r="4" spans="1:11" ht="18.75" customHeight="1" x14ac:dyDescent="0.2">
      <c r="A4" s="348" t="s">
        <v>163</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164</v>
      </c>
    </row>
    <row r="11" spans="1:11" ht="18.75" customHeight="1" x14ac:dyDescent="0.2">
      <c r="A11" s="354"/>
      <c r="B11" s="355"/>
      <c r="C11" s="355"/>
      <c r="D11" s="355"/>
      <c r="E11" s="355"/>
      <c r="F11" s="355"/>
      <c r="G11" s="355"/>
      <c r="H11" s="356"/>
    </row>
    <row r="12" spans="1:11" x14ac:dyDescent="0.2">
      <c r="D12" s="23"/>
      <c r="E12" s="23"/>
      <c r="F12" s="23"/>
      <c r="G12" s="23"/>
      <c r="H12" s="6"/>
    </row>
    <row r="13" spans="1:11" ht="13.5" customHeight="1" x14ac:dyDescent="0.2">
      <c r="A13" s="357" t="s">
        <v>11</v>
      </c>
      <c r="B13" s="358"/>
      <c r="C13" s="359"/>
      <c r="D13" s="87">
        <f>別紙５・企画提案表紙!C7</f>
        <v>0</v>
      </c>
      <c r="E13" s="87"/>
      <c r="F13" s="87"/>
      <c r="G13" s="87"/>
      <c r="H13" s="87"/>
    </row>
    <row r="14" spans="1:11" ht="48" customHeight="1" x14ac:dyDescent="0.2">
      <c r="A14" s="338" t="s">
        <v>165</v>
      </c>
      <c r="B14" s="341" t="s">
        <v>166</v>
      </c>
      <c r="C14" s="342"/>
      <c r="D14" s="91"/>
      <c r="E14" s="91"/>
      <c r="F14" s="91"/>
      <c r="G14" s="2"/>
      <c r="H14" s="2"/>
    </row>
    <row r="15" spans="1:11" ht="48" customHeight="1" x14ac:dyDescent="0.2">
      <c r="A15" s="339"/>
      <c r="B15" s="360" t="s">
        <v>167</v>
      </c>
      <c r="C15" s="361"/>
      <c r="D15" s="91"/>
      <c r="E15" s="91"/>
      <c r="F15" s="91"/>
      <c r="G15" s="91"/>
      <c r="H15" s="91"/>
    </row>
    <row r="16" spans="1:11" ht="48" customHeight="1" x14ac:dyDescent="0.2">
      <c r="A16" s="339"/>
      <c r="B16" s="341" t="s">
        <v>168</v>
      </c>
      <c r="C16" s="342"/>
      <c r="D16" s="2"/>
      <c r="E16" s="2"/>
      <c r="F16" s="2"/>
      <c r="G16" s="2"/>
      <c r="H16" s="2"/>
    </row>
    <row r="17" spans="1:8" ht="48" customHeight="1" x14ac:dyDescent="0.2">
      <c r="A17" s="339"/>
      <c r="B17" s="341" t="s">
        <v>169</v>
      </c>
      <c r="C17" s="342"/>
      <c r="D17" s="19"/>
      <c r="E17" s="19"/>
      <c r="F17" s="19"/>
      <c r="G17" s="19"/>
      <c r="H17" s="19"/>
    </row>
    <row r="18" spans="1:8" ht="48" customHeight="1" x14ac:dyDescent="0.2">
      <c r="A18" s="340"/>
      <c r="B18" s="341" t="s">
        <v>170</v>
      </c>
      <c r="C18" s="342"/>
      <c r="D18" s="19"/>
      <c r="E18" s="19"/>
      <c r="F18" s="19"/>
      <c r="G18" s="19"/>
      <c r="H18" s="19"/>
    </row>
    <row r="19" spans="1:8" ht="48" customHeight="1" x14ac:dyDescent="0.2">
      <c r="A19" s="338" t="s">
        <v>171</v>
      </c>
      <c r="B19" s="343" t="s">
        <v>172</v>
      </c>
      <c r="C19" s="344"/>
      <c r="D19" s="20"/>
      <c r="E19" s="20"/>
      <c r="F19" s="20"/>
      <c r="G19" s="20"/>
      <c r="H19" s="20"/>
    </row>
    <row r="20" spans="1:8" ht="48" customHeight="1" x14ac:dyDescent="0.2">
      <c r="A20" s="339"/>
      <c r="B20" s="341" t="s">
        <v>173</v>
      </c>
      <c r="C20" s="342"/>
      <c r="D20" s="2"/>
      <c r="E20" s="2"/>
      <c r="F20" s="19"/>
      <c r="G20" s="19"/>
      <c r="H20" s="2"/>
    </row>
    <row r="21" spans="1:8" ht="48" customHeight="1" x14ac:dyDescent="0.2">
      <c r="A21" s="340"/>
      <c r="B21" s="341" t="s">
        <v>174</v>
      </c>
      <c r="C21" s="342"/>
      <c r="D21" s="2"/>
      <c r="E21" s="2"/>
      <c r="F21" s="2"/>
      <c r="G21" s="2"/>
      <c r="H21" s="2"/>
    </row>
    <row r="22" spans="1:8" ht="48" customHeight="1" x14ac:dyDescent="0.2">
      <c r="A22" s="338" t="s">
        <v>175</v>
      </c>
      <c r="B22" s="343" t="s">
        <v>176</v>
      </c>
      <c r="C22" s="344"/>
      <c r="D22" s="19"/>
      <c r="E22" s="19"/>
      <c r="F22" s="19"/>
      <c r="G22" s="19"/>
      <c r="H22" s="19"/>
    </row>
    <row r="23" spans="1:8" ht="48" customHeight="1" x14ac:dyDescent="0.2">
      <c r="A23" s="339"/>
      <c r="B23" s="343" t="s">
        <v>177</v>
      </c>
      <c r="C23" s="344"/>
      <c r="D23" s="2"/>
      <c r="E23" s="2"/>
      <c r="F23" s="2"/>
      <c r="G23" s="2"/>
      <c r="H23" s="2"/>
    </row>
    <row r="24" spans="1:8" ht="48" customHeight="1" x14ac:dyDescent="0.2">
      <c r="A24" s="345" t="s">
        <v>178</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44140625" customWidth="1"/>
    <col min="2" max="7" width="12.5546875" customWidth="1"/>
    <col min="8" max="15" width="7.5546875" customWidth="1"/>
  </cols>
  <sheetData>
    <row r="1" spans="1:11" x14ac:dyDescent="0.2">
      <c r="A1" s="10" t="s">
        <v>179</v>
      </c>
      <c r="B1" s="160"/>
      <c r="C1" s="160"/>
      <c r="D1" s="160"/>
      <c r="E1" s="160"/>
      <c r="F1" s="160"/>
    </row>
    <row r="2" spans="1:11" x14ac:dyDescent="0.2">
      <c r="B2" s="162"/>
      <c r="C2" s="162"/>
      <c r="D2" s="162"/>
      <c r="E2" s="162"/>
      <c r="F2" s="162"/>
      <c r="G2" s="163"/>
    </row>
    <row r="3" spans="1:11" x14ac:dyDescent="0.2">
      <c r="A3" s="392" t="s">
        <v>180</v>
      </c>
      <c r="B3" s="366"/>
      <c r="C3" s="366"/>
      <c r="D3" s="366"/>
      <c r="E3" s="366"/>
      <c r="F3" s="366"/>
      <c r="G3" s="367"/>
    </row>
    <row r="4" spans="1:11" x14ac:dyDescent="0.2">
      <c r="A4" s="368"/>
      <c r="B4" s="369"/>
      <c r="C4" s="369"/>
      <c r="D4" s="369"/>
      <c r="E4" s="369"/>
      <c r="F4" s="369"/>
      <c r="G4" s="370"/>
    </row>
    <row r="6" spans="1:11" x14ac:dyDescent="0.2">
      <c r="A6" s="99" t="s">
        <v>181</v>
      </c>
      <c r="B6" s="10"/>
    </row>
    <row r="7" spans="1:11" ht="13.5" customHeight="1" x14ac:dyDescent="0.2">
      <c r="A7" s="10"/>
      <c r="B7" s="10"/>
    </row>
    <row r="8" spans="1:11" ht="13.5" customHeight="1" x14ac:dyDescent="0.2">
      <c r="A8" s="292" t="s">
        <v>182</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183</v>
      </c>
      <c r="J12" s="6"/>
      <c r="K12" s="6"/>
    </row>
    <row r="13" spans="1:11" x14ac:dyDescent="0.2">
      <c r="A13" s="371" t="s">
        <v>11</v>
      </c>
      <c r="B13" s="372"/>
      <c r="C13" s="87"/>
      <c r="D13" s="87"/>
      <c r="E13" s="87"/>
      <c r="F13" s="87"/>
      <c r="G13" s="87"/>
      <c r="K13" s="13"/>
    </row>
    <row r="14" spans="1:11" x14ac:dyDescent="0.2">
      <c r="A14" s="55" t="s">
        <v>184</v>
      </c>
      <c r="B14" s="85"/>
      <c r="C14" s="85"/>
      <c r="D14" s="4"/>
      <c r="E14" s="4"/>
      <c r="F14" s="4"/>
      <c r="G14" s="4"/>
    </row>
    <row r="15" spans="1:11" x14ac:dyDescent="0.2">
      <c r="A15" s="53" t="s">
        <v>185</v>
      </c>
      <c r="B15" s="54" t="s">
        <v>141</v>
      </c>
      <c r="C15" s="16"/>
      <c r="D15" s="16"/>
      <c r="E15" s="16"/>
      <c r="F15" s="16"/>
      <c r="G15" s="16"/>
      <c r="I15" s="8"/>
      <c r="J15" s="8"/>
      <c r="K15" s="8"/>
    </row>
    <row r="16" spans="1:11" x14ac:dyDescent="0.2">
      <c r="A16" s="88" t="s">
        <v>186</v>
      </c>
      <c r="B16" s="90" t="s">
        <v>151</v>
      </c>
      <c r="C16" s="16"/>
      <c r="D16" s="16"/>
      <c r="E16" s="16"/>
      <c r="F16" s="16"/>
      <c r="G16" s="16"/>
      <c r="I16" s="8"/>
      <c r="J16" s="8"/>
      <c r="K16" s="8"/>
    </row>
    <row r="17" spans="1:11" x14ac:dyDescent="0.2">
      <c r="A17" s="88" t="s">
        <v>187</v>
      </c>
      <c r="B17" s="94" t="s">
        <v>188</v>
      </c>
      <c r="C17" s="16"/>
      <c r="D17" s="16"/>
      <c r="E17" s="16"/>
      <c r="F17" s="16"/>
      <c r="G17" s="16"/>
      <c r="I17" s="8"/>
      <c r="J17" s="8"/>
      <c r="K17" s="8"/>
    </row>
    <row r="18" spans="1:11" x14ac:dyDescent="0.2">
      <c r="A18" s="89" t="s">
        <v>189</v>
      </c>
      <c r="B18" s="90" t="s">
        <v>190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178</v>
      </c>
      <c r="B19" s="393"/>
      <c r="C19" s="4"/>
      <c r="D19" s="4"/>
      <c r="E19" s="1"/>
      <c r="F19" s="1"/>
      <c r="G19" s="1"/>
      <c r="I19" s="8"/>
      <c r="J19" s="8"/>
      <c r="K19" s="8"/>
    </row>
    <row r="20" spans="1:11" x14ac:dyDescent="0.2">
      <c r="A20" s="50"/>
      <c r="B20" s="13"/>
      <c r="C20" s="23"/>
      <c r="D20" s="23"/>
      <c r="I20" s="8"/>
      <c r="J20" s="8"/>
      <c r="K20" s="8"/>
    </row>
    <row r="21" spans="1:11" x14ac:dyDescent="0.2">
      <c r="A21" s="99" t="s">
        <v>191</v>
      </c>
      <c r="B21" s="10"/>
    </row>
    <row r="22" spans="1:11" x14ac:dyDescent="0.2">
      <c r="A22" s="99"/>
      <c r="B22" s="10"/>
    </row>
    <row r="23" spans="1:11" ht="13.5" customHeight="1" x14ac:dyDescent="0.2">
      <c r="A23" s="292" t="s">
        <v>192</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193</v>
      </c>
    </row>
    <row r="27" spans="1:11" ht="13.5" customHeight="1" x14ac:dyDescent="0.2">
      <c r="A27" s="371" t="s">
        <v>194</v>
      </c>
      <c r="B27" s="372"/>
      <c r="C27" s="87"/>
      <c r="D27" s="87"/>
      <c r="E27" s="87"/>
      <c r="F27" s="87"/>
      <c r="G27" s="87"/>
    </row>
    <row r="28" spans="1:11" ht="27" customHeight="1" x14ac:dyDescent="0.2">
      <c r="A28" s="384" t="s">
        <v>195</v>
      </c>
      <c r="B28" s="385"/>
      <c r="C28" s="21"/>
      <c r="D28" s="21"/>
      <c r="E28" s="1"/>
      <c r="F28" s="1"/>
      <c r="G28" s="1"/>
    </row>
    <row r="29" spans="1:11" x14ac:dyDescent="0.2">
      <c r="A29" s="364" t="s">
        <v>178</v>
      </c>
      <c r="B29" s="365"/>
      <c r="C29" s="21"/>
      <c r="D29" s="21"/>
      <c r="E29" s="1"/>
      <c r="F29" s="1"/>
      <c r="G29" s="1"/>
    </row>
    <row r="30" spans="1:11" x14ac:dyDescent="0.2">
      <c r="C30" s="8"/>
    </row>
    <row r="31" spans="1:11" x14ac:dyDescent="0.2">
      <c r="A31" s="99" t="s">
        <v>196</v>
      </c>
      <c r="B31" s="10"/>
    </row>
    <row r="32" spans="1:11" ht="13.5" customHeight="1" x14ac:dyDescent="0.2">
      <c r="G32" s="6" t="s">
        <v>197</v>
      </c>
    </row>
    <row r="33" spans="1:7" ht="13.5" customHeight="1" x14ac:dyDescent="0.2">
      <c r="A33" s="373" t="s">
        <v>194</v>
      </c>
      <c r="B33" s="374"/>
      <c r="C33" s="87"/>
      <c r="D33" s="87"/>
      <c r="E33" s="87"/>
      <c r="F33" s="87"/>
      <c r="G33" s="87"/>
    </row>
    <row r="34" spans="1:7" ht="27" customHeight="1" x14ac:dyDescent="0.2">
      <c r="A34" s="384" t="s">
        <v>198</v>
      </c>
      <c r="B34" s="385"/>
      <c r="C34" s="21"/>
      <c r="D34" s="21"/>
      <c r="E34" s="1"/>
      <c r="F34" s="1"/>
      <c r="G34" s="1"/>
    </row>
    <row r="35" spans="1:7" x14ac:dyDescent="0.2">
      <c r="A35" s="364" t="s">
        <v>178</v>
      </c>
      <c r="B35" s="365"/>
      <c r="C35" s="21"/>
      <c r="D35" s="21"/>
      <c r="E35" s="1"/>
      <c r="F35" s="1"/>
      <c r="G35" s="1"/>
    </row>
    <row r="36" spans="1:7" x14ac:dyDescent="0.2">
      <c r="A36" s="60"/>
      <c r="B36" s="60"/>
      <c r="C36" s="61"/>
      <c r="D36" s="61"/>
    </row>
    <row r="37" spans="1:7" x14ac:dyDescent="0.2">
      <c r="A37" s="99" t="s">
        <v>199</v>
      </c>
      <c r="B37" s="10"/>
    </row>
    <row r="38" spans="1:7" x14ac:dyDescent="0.2">
      <c r="A38" s="10"/>
      <c r="B38" s="10"/>
    </row>
    <row r="39" spans="1:7" ht="14.25" customHeight="1" x14ac:dyDescent="0.2">
      <c r="A39" s="292" t="s">
        <v>200</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194</v>
      </c>
      <c r="B42" s="374"/>
      <c r="C42" s="87"/>
      <c r="D42" s="87"/>
      <c r="E42" s="87"/>
      <c r="F42" s="87"/>
      <c r="G42" s="87"/>
    </row>
    <row r="43" spans="1:7" x14ac:dyDescent="0.2">
      <c r="A43" s="22" t="s">
        <v>201</v>
      </c>
      <c r="B43" s="11" t="s">
        <v>202</v>
      </c>
      <c r="C43" s="7"/>
      <c r="D43" s="1"/>
      <c r="E43" s="1"/>
      <c r="F43" s="1"/>
      <c r="G43" s="1"/>
    </row>
    <row r="44" spans="1:7" x14ac:dyDescent="0.2">
      <c r="A44" s="22" t="s">
        <v>203</v>
      </c>
      <c r="B44" s="11" t="s">
        <v>204</v>
      </c>
      <c r="C44" s="1"/>
      <c r="D44" s="1"/>
      <c r="E44" s="1"/>
      <c r="F44" s="1"/>
      <c r="G44" s="1"/>
    </row>
    <row r="45" spans="1:7" x14ac:dyDescent="0.2">
      <c r="A45" s="22" t="s">
        <v>205</v>
      </c>
      <c r="B45" s="11" t="s">
        <v>204</v>
      </c>
      <c r="C45" s="102"/>
      <c r="D45" s="1"/>
      <c r="E45" s="1"/>
      <c r="F45" s="1"/>
      <c r="G45" s="1"/>
    </row>
    <row r="46" spans="1:7" x14ac:dyDescent="0.2">
      <c r="A46" s="265" t="s">
        <v>178</v>
      </c>
      <c r="B46" s="266"/>
      <c r="C46" s="7"/>
      <c r="D46" s="1"/>
      <c r="E46" s="1"/>
      <c r="F46" s="1"/>
      <c r="G46" s="1"/>
    </row>
    <row r="47" spans="1:7" ht="13.5" customHeight="1" x14ac:dyDescent="0.2">
      <c r="A47" s="50"/>
      <c r="B47" s="23"/>
      <c r="C47" s="8"/>
    </row>
    <row r="48" spans="1:7" x14ac:dyDescent="0.2">
      <c r="A48" s="99" t="s">
        <v>206</v>
      </c>
      <c r="B48" s="10"/>
    </row>
    <row r="49" spans="1:7" x14ac:dyDescent="0.2">
      <c r="A49" s="10"/>
      <c r="B49" s="10"/>
    </row>
    <row r="50" spans="1:7" ht="13.5" customHeight="1" x14ac:dyDescent="0.2">
      <c r="A50" s="375" t="s">
        <v>207</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208</v>
      </c>
    </row>
    <row r="54" spans="1:7" ht="13.5" customHeight="1" x14ac:dyDescent="0.2">
      <c r="A54" s="373" t="s">
        <v>11</v>
      </c>
      <c r="B54" s="374"/>
      <c r="C54" s="87"/>
      <c r="D54" s="87"/>
      <c r="E54" s="87"/>
      <c r="F54" s="87"/>
      <c r="G54" s="87"/>
    </row>
    <row r="55" spans="1:7" ht="27" customHeight="1" x14ac:dyDescent="0.2">
      <c r="A55" s="384" t="s">
        <v>209</v>
      </c>
      <c r="B55" s="385"/>
      <c r="C55" s="3"/>
      <c r="D55" s="1"/>
      <c r="E55" s="3"/>
      <c r="F55" s="3"/>
      <c r="G55" s="1"/>
    </row>
    <row r="56" spans="1:7" x14ac:dyDescent="0.2">
      <c r="A56" s="386" t="s">
        <v>210</v>
      </c>
      <c r="B56" s="96" t="s">
        <v>211</v>
      </c>
      <c r="C56" s="1"/>
      <c r="D56" s="1"/>
      <c r="E56" s="3"/>
      <c r="F56" s="3"/>
      <c r="G56" s="1"/>
    </row>
    <row r="57" spans="1:7" x14ac:dyDescent="0.2">
      <c r="A57" s="387"/>
      <c r="B57" s="96" t="s">
        <v>212</v>
      </c>
      <c r="C57" s="1"/>
      <c r="D57" s="1"/>
      <c r="E57" s="3"/>
      <c r="F57" s="3"/>
      <c r="G57" s="1"/>
    </row>
    <row r="58" spans="1:7" x14ac:dyDescent="0.2">
      <c r="A58" s="387"/>
      <c r="B58" s="4" t="s">
        <v>27</v>
      </c>
      <c r="C58" s="1">
        <f>SUM(C56:C57)</f>
        <v>0</v>
      </c>
      <c r="D58" s="1"/>
      <c r="E58" s="3"/>
      <c r="F58" s="3"/>
      <c r="G58" s="1"/>
    </row>
    <row r="59" spans="1:7" ht="26.4" x14ac:dyDescent="0.2">
      <c r="A59" s="388"/>
      <c r="B59" s="95" t="s">
        <v>213</v>
      </c>
      <c r="C59" s="7" t="str">
        <f>IFERROR(C58/C55,"")</f>
        <v/>
      </c>
      <c r="D59" s="7" t="str">
        <f t="shared" ref="D59:G59" si="1">IFERROR(D58/D55,"")</f>
        <v/>
      </c>
      <c r="E59" s="7" t="str">
        <f t="shared" si="1"/>
        <v/>
      </c>
      <c r="F59" s="7" t="str">
        <f t="shared" si="1"/>
        <v/>
      </c>
      <c r="G59" s="7" t="str">
        <f t="shared" si="1"/>
        <v/>
      </c>
    </row>
    <row r="60" spans="1:7" x14ac:dyDescent="0.2">
      <c r="A60" s="341" t="s">
        <v>214</v>
      </c>
      <c r="B60" s="342"/>
      <c r="C60" s="4"/>
      <c r="D60" s="4"/>
      <c r="E60" s="4"/>
      <c r="F60" s="4"/>
      <c r="G60" s="4"/>
    </row>
    <row r="61" spans="1:7" x14ac:dyDescent="0.2">
      <c r="A61" s="389" t="s">
        <v>178</v>
      </c>
      <c r="B61" s="389"/>
      <c r="C61" s="3"/>
      <c r="D61" s="1"/>
      <c r="E61" s="3"/>
      <c r="F61" s="3"/>
      <c r="G61" s="1"/>
    </row>
    <row r="63" spans="1:7" x14ac:dyDescent="0.2">
      <c r="A63" s="99" t="s">
        <v>215</v>
      </c>
      <c r="B63" s="10"/>
    </row>
    <row r="64" spans="1:7" x14ac:dyDescent="0.2">
      <c r="A64" s="10"/>
      <c r="B64" s="10"/>
    </row>
    <row r="65" spans="1:14" x14ac:dyDescent="0.2">
      <c r="A65" s="292" t="s">
        <v>216</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11</v>
      </c>
      <c r="B70" s="92" t="s">
        <v>194</v>
      </c>
      <c r="C70" s="87"/>
      <c r="D70" s="87"/>
      <c r="E70" s="87"/>
      <c r="F70" s="87"/>
      <c r="G70" s="87"/>
      <c r="H70" s="9"/>
      <c r="I70" s="9"/>
      <c r="J70" s="9"/>
      <c r="K70" s="9"/>
      <c r="L70" s="9"/>
      <c r="M70" s="9"/>
      <c r="N70" s="23"/>
    </row>
    <row r="71" spans="1:14" x14ac:dyDescent="0.2">
      <c r="A71" s="51"/>
      <c r="B71" s="1" t="s">
        <v>217</v>
      </c>
      <c r="C71" s="87"/>
      <c r="D71" s="87"/>
      <c r="E71" s="87"/>
      <c r="F71" s="87"/>
      <c r="G71" s="87"/>
      <c r="H71" s="9"/>
      <c r="I71" s="9"/>
      <c r="J71" s="9"/>
      <c r="K71" s="9"/>
      <c r="L71" s="9"/>
      <c r="M71" s="9"/>
      <c r="N71" s="23"/>
    </row>
    <row r="72" spans="1:14" x14ac:dyDescent="0.2">
      <c r="A72" s="28" t="s">
        <v>218</v>
      </c>
      <c r="B72" s="11"/>
      <c r="C72" s="48"/>
      <c r="D72" s="48"/>
      <c r="E72" s="1"/>
      <c r="F72" s="1"/>
      <c r="G72" s="7"/>
      <c r="I72" s="8"/>
      <c r="J72" s="24"/>
      <c r="K72" s="8"/>
      <c r="L72" s="25"/>
      <c r="M72" s="8"/>
    </row>
    <row r="73" spans="1:14" ht="26.4" x14ac:dyDescent="0.2">
      <c r="A73" s="27"/>
      <c r="B73" s="95" t="s">
        <v>219</v>
      </c>
      <c r="C73" s="3"/>
      <c r="D73" s="3"/>
      <c r="E73" s="1"/>
      <c r="F73" s="1"/>
      <c r="G73" s="7"/>
      <c r="I73" s="8"/>
      <c r="J73" s="8"/>
      <c r="K73" s="8"/>
      <c r="L73" s="25"/>
      <c r="M73" s="8"/>
    </row>
    <row r="74" spans="1:14" ht="26.4" x14ac:dyDescent="0.2">
      <c r="A74" s="27"/>
      <c r="B74" s="93" t="s">
        <v>220</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221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178</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222</v>
      </c>
    </row>
    <row r="81" spans="1:8" x14ac:dyDescent="0.2">
      <c r="A81" s="10"/>
    </row>
    <row r="82" spans="1:8" ht="13.5" customHeight="1" x14ac:dyDescent="0.2">
      <c r="A82" s="292" t="s">
        <v>223</v>
      </c>
      <c r="B82" s="366"/>
      <c r="C82" s="366"/>
      <c r="D82" s="366"/>
      <c r="E82" s="366"/>
      <c r="F82" s="366"/>
      <c r="G82" s="367"/>
    </row>
    <row r="83" spans="1:8" x14ac:dyDescent="0.2">
      <c r="A83" s="368"/>
      <c r="B83" s="369"/>
      <c r="C83" s="369"/>
      <c r="D83" s="369"/>
      <c r="E83" s="369"/>
      <c r="F83" s="369"/>
      <c r="G83" s="370"/>
    </row>
    <row r="84" spans="1:8" x14ac:dyDescent="0.2">
      <c r="C84" s="23"/>
      <c r="G84" s="6" t="s">
        <v>224</v>
      </c>
    </row>
    <row r="85" spans="1:8" x14ac:dyDescent="0.2">
      <c r="A85" s="373" t="s">
        <v>11</v>
      </c>
      <c r="B85" s="374"/>
      <c r="C85" s="87"/>
      <c r="D85" s="87"/>
      <c r="E85" s="87"/>
      <c r="F85" s="87"/>
      <c r="G85" s="87"/>
    </row>
    <row r="86" spans="1:8" x14ac:dyDescent="0.2">
      <c r="A86" s="338" t="s">
        <v>225</v>
      </c>
      <c r="B86" s="63" t="s">
        <v>226</v>
      </c>
      <c r="C86" s="34"/>
      <c r="D86" s="1"/>
      <c r="E86" s="1"/>
      <c r="F86" s="1"/>
      <c r="G86" s="1"/>
    </row>
    <row r="87" spans="1:8" x14ac:dyDescent="0.2">
      <c r="A87" s="339"/>
      <c r="B87" s="63" t="s">
        <v>226</v>
      </c>
      <c r="C87" s="34"/>
      <c r="D87" s="1"/>
      <c r="E87" s="1"/>
      <c r="F87" s="1"/>
      <c r="G87" s="1"/>
    </row>
    <row r="88" spans="1:8" x14ac:dyDescent="0.2">
      <c r="A88" s="340"/>
      <c r="B88" s="63" t="s">
        <v>227</v>
      </c>
      <c r="C88" s="34" t="str">
        <f>IFERROR(AVERAGE(C86:C87),"")</f>
        <v/>
      </c>
      <c r="D88" s="34" t="str">
        <f t="shared" ref="D88:G88" si="3">IFERROR(AVERAGE(D86:D87),"")</f>
        <v/>
      </c>
      <c r="E88" s="34" t="str">
        <f t="shared" si="3"/>
        <v/>
      </c>
      <c r="F88" s="34" t="str">
        <f t="shared" si="3"/>
        <v/>
      </c>
      <c r="G88" s="34" t="str">
        <f t="shared" si="3"/>
        <v/>
      </c>
    </row>
    <row r="89" spans="1:8" x14ac:dyDescent="0.2">
      <c r="A89" s="265" t="s">
        <v>178</v>
      </c>
      <c r="B89" s="266"/>
      <c r="C89" s="1"/>
      <c r="D89" s="1"/>
      <c r="E89" s="1"/>
      <c r="F89" s="1"/>
      <c r="G89" s="1"/>
    </row>
    <row r="92" spans="1:8" x14ac:dyDescent="0.2">
      <c r="A92" s="10" t="s">
        <v>228</v>
      </c>
      <c r="F92" s="389" t="s">
        <v>229</v>
      </c>
      <c r="G92" s="389"/>
    </row>
    <row r="93" spans="1:8" x14ac:dyDescent="0.2">
      <c r="A93" s="10"/>
      <c r="F93" s="23"/>
      <c r="G93" s="23"/>
    </row>
    <row r="94" spans="1:8" x14ac:dyDescent="0.2">
      <c r="A94" s="392" t="s">
        <v>230</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11</v>
      </c>
      <c r="B98" s="374"/>
      <c r="C98" s="87"/>
      <c r="D98" s="87"/>
      <c r="E98" s="87"/>
      <c r="F98" s="87"/>
      <c r="G98" s="87"/>
    </row>
    <row r="99" spans="1:13" x14ac:dyDescent="0.2">
      <c r="A99" s="401" t="s">
        <v>231</v>
      </c>
      <c r="B99" s="11"/>
      <c r="C99" s="1"/>
      <c r="D99" s="1"/>
      <c r="E99" s="1"/>
      <c r="F99" s="1"/>
      <c r="G99" s="1"/>
      <c r="K99" s="362"/>
      <c r="L99" s="363"/>
      <c r="M99" s="363"/>
    </row>
    <row r="100" spans="1:13" ht="27" customHeight="1" x14ac:dyDescent="0.2">
      <c r="A100" s="402"/>
      <c r="B100" s="2" t="s">
        <v>232</v>
      </c>
      <c r="C100" s="1"/>
      <c r="D100" s="1"/>
      <c r="E100" s="1"/>
      <c r="F100" s="1"/>
      <c r="G100" s="1"/>
      <c r="K100" s="363"/>
      <c r="L100" s="363"/>
      <c r="M100" s="363"/>
    </row>
    <row r="101" spans="1:13" x14ac:dyDescent="0.2">
      <c r="A101" s="265" t="s">
        <v>178</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5546875" customWidth="1"/>
    <col min="2" max="2" width="13.5546875" customWidth="1"/>
    <col min="3" max="7" width="11.5546875" customWidth="1"/>
    <col min="8" max="9" width="9.5546875" customWidth="1"/>
  </cols>
  <sheetData>
    <row r="1" spans="1:7" x14ac:dyDescent="0.2">
      <c r="A1" s="10" t="s">
        <v>233</v>
      </c>
      <c r="B1" s="160"/>
      <c r="C1" s="160"/>
      <c r="D1" s="160"/>
      <c r="E1" s="160"/>
      <c r="F1" s="160"/>
    </row>
    <row r="2" spans="1:7" x14ac:dyDescent="0.2">
      <c r="A2" s="64"/>
      <c r="B2" s="164"/>
      <c r="C2" s="164"/>
      <c r="D2" s="164"/>
      <c r="E2" s="164"/>
      <c r="F2" s="164"/>
      <c r="G2" s="165"/>
    </row>
    <row r="3" spans="1:7" x14ac:dyDescent="0.2">
      <c r="A3" s="373" t="s">
        <v>194</v>
      </c>
      <c r="B3" s="374"/>
      <c r="C3" s="87"/>
      <c r="D3" s="87"/>
      <c r="E3" s="87"/>
      <c r="F3" s="87"/>
      <c r="G3" s="87"/>
    </row>
    <row r="4" spans="1:7" ht="27" customHeight="1" x14ac:dyDescent="0.2">
      <c r="A4" s="429" t="s">
        <v>234</v>
      </c>
      <c r="B4" s="33" t="s">
        <v>235</v>
      </c>
      <c r="C4" s="5"/>
      <c r="D4" s="5"/>
      <c r="E4" s="1"/>
      <c r="F4" s="1"/>
      <c r="G4" s="1"/>
    </row>
    <row r="5" spans="1:7" ht="27" customHeight="1" x14ac:dyDescent="0.2">
      <c r="A5" s="429"/>
      <c r="B5" s="32" t="s">
        <v>236</v>
      </c>
      <c r="C5" s="5"/>
      <c r="D5" s="5"/>
      <c r="E5" s="1"/>
      <c r="F5" s="1"/>
      <c r="G5" s="1"/>
    </row>
    <row r="6" spans="1:7" ht="27" customHeight="1" x14ac:dyDescent="0.2">
      <c r="A6" s="338" t="s">
        <v>237</v>
      </c>
      <c r="B6" s="32" t="s">
        <v>238</v>
      </c>
      <c r="C6" s="1"/>
      <c r="D6" s="5"/>
      <c r="E6" s="1"/>
      <c r="F6" s="1"/>
      <c r="G6" s="1"/>
    </row>
    <row r="7" spans="1:7" ht="27" customHeight="1" x14ac:dyDescent="0.2">
      <c r="A7" s="340"/>
      <c r="B7" s="33" t="s">
        <v>239</v>
      </c>
      <c r="C7" s="5"/>
      <c r="D7" s="5"/>
      <c r="E7" s="1"/>
      <c r="F7" s="1"/>
      <c r="G7" s="1"/>
    </row>
    <row r="8" spans="1:7" ht="52.8" x14ac:dyDescent="0.2">
      <c r="A8" s="95" t="s">
        <v>240</v>
      </c>
      <c r="B8" s="32" t="s">
        <v>241</v>
      </c>
      <c r="C8" s="5"/>
      <c r="D8" s="5"/>
      <c r="E8" s="1"/>
      <c r="F8" s="1"/>
      <c r="G8" s="1"/>
    </row>
    <row r="9" spans="1:7" x14ac:dyDescent="0.2">
      <c r="A9" s="265" t="s">
        <v>178</v>
      </c>
      <c r="B9" s="266"/>
      <c r="C9" s="3"/>
      <c r="D9" s="3"/>
      <c r="E9" s="1"/>
      <c r="F9" s="1"/>
      <c r="G9" s="1"/>
    </row>
    <row r="10" spans="1:7" x14ac:dyDescent="0.2">
      <c r="A10" s="23"/>
      <c r="B10" s="23"/>
      <c r="C10" s="24"/>
      <c r="D10" s="24"/>
    </row>
    <row r="11" spans="1:7" x14ac:dyDescent="0.2">
      <c r="A11" s="50"/>
      <c r="B11" s="50"/>
      <c r="C11" s="24"/>
      <c r="D11" s="24"/>
    </row>
    <row r="12" spans="1:7" x14ac:dyDescent="0.2">
      <c r="A12" s="10" t="s">
        <v>242</v>
      </c>
      <c r="F12" s="389" t="s">
        <v>243</v>
      </c>
      <c r="G12" s="389"/>
    </row>
    <row r="13" spans="1:7" ht="13.5" customHeight="1" x14ac:dyDescent="0.2">
      <c r="A13" s="10"/>
      <c r="F13" s="23"/>
      <c r="G13" s="23"/>
    </row>
    <row r="14" spans="1:7" ht="13.5" customHeight="1" x14ac:dyDescent="0.2">
      <c r="A14" s="392" t="s">
        <v>244</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194</v>
      </c>
      <c r="B20" s="374"/>
      <c r="C20" s="87"/>
      <c r="D20" s="87"/>
      <c r="E20" s="87"/>
      <c r="F20" s="87"/>
      <c r="G20" s="87"/>
    </row>
    <row r="21" spans="1:7" x14ac:dyDescent="0.2">
      <c r="A21" s="384" t="s">
        <v>245</v>
      </c>
      <c r="B21" s="385"/>
      <c r="C21" s="31"/>
      <c r="D21" s="31"/>
      <c r="E21" s="31"/>
      <c r="F21" s="31"/>
      <c r="G21" s="31"/>
    </row>
    <row r="22" spans="1:7" x14ac:dyDescent="0.2">
      <c r="A22" s="384" t="s">
        <v>246</v>
      </c>
      <c r="B22" s="385"/>
      <c r="C22" s="31"/>
      <c r="D22" s="31"/>
      <c r="E22" s="31"/>
      <c r="F22" s="31"/>
      <c r="G22" s="31"/>
    </row>
    <row r="23" spans="1:7" x14ac:dyDescent="0.2">
      <c r="A23" s="265" t="s">
        <v>178</v>
      </c>
      <c r="B23" s="266"/>
      <c r="C23" s="16"/>
      <c r="D23" s="14"/>
      <c r="E23" s="1"/>
      <c r="F23" s="1"/>
      <c r="G23" s="1"/>
    </row>
    <row r="24" spans="1:7" x14ac:dyDescent="0.2">
      <c r="A24" s="23"/>
      <c r="B24" s="23"/>
      <c r="C24" s="59"/>
      <c r="D24" s="6"/>
    </row>
    <row r="25" spans="1:7" ht="13.5" customHeight="1" x14ac:dyDescent="0.2"/>
    <row r="26" spans="1:7" ht="13.5" customHeight="1" x14ac:dyDescent="0.2">
      <c r="A26" s="10" t="s">
        <v>247</v>
      </c>
      <c r="F26" s="389" t="s">
        <v>248</v>
      </c>
      <c r="G26" s="389"/>
    </row>
    <row r="27" spans="1:7" ht="13.5" customHeight="1" x14ac:dyDescent="0.2">
      <c r="A27" s="64" t="s">
        <v>249</v>
      </c>
    </row>
    <row r="29" spans="1:7" x14ac:dyDescent="0.2">
      <c r="A29" s="392" t="s">
        <v>250</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11</v>
      </c>
      <c r="B34" s="359"/>
      <c r="C34" s="87"/>
      <c r="D34" s="87"/>
      <c r="E34" s="87"/>
      <c r="F34" s="87"/>
      <c r="G34" s="87"/>
    </row>
    <row r="35" spans="1:7" x14ac:dyDescent="0.2">
      <c r="A35" s="360" t="s">
        <v>251</v>
      </c>
      <c r="B35" s="361"/>
      <c r="C35" s="31"/>
      <c r="D35" s="31"/>
      <c r="E35" s="15"/>
      <c r="F35" s="15"/>
      <c r="G35" s="1"/>
    </row>
    <row r="36" spans="1:7" x14ac:dyDescent="0.2">
      <c r="A36" s="384" t="s">
        <v>252</v>
      </c>
      <c r="B36" s="385"/>
      <c r="C36" s="96"/>
      <c r="D36" s="96"/>
      <c r="E36" s="96"/>
      <c r="F36" s="96"/>
      <c r="G36" s="96"/>
    </row>
    <row r="37" spans="1:7" x14ac:dyDescent="0.2">
      <c r="A37" s="419" t="s">
        <v>178</v>
      </c>
      <c r="B37" s="420"/>
      <c r="C37" s="31"/>
      <c r="D37" s="87"/>
      <c r="E37" s="15"/>
      <c r="F37" s="15"/>
      <c r="G37" s="1"/>
    </row>
    <row r="38" spans="1:7" ht="13.5" customHeight="1" x14ac:dyDescent="0.2"/>
    <row r="39" spans="1:7" ht="13.5" customHeight="1" x14ac:dyDescent="0.2">
      <c r="A39" s="64" t="s">
        <v>253</v>
      </c>
    </row>
    <row r="41" spans="1:7" x14ac:dyDescent="0.2">
      <c r="A41" s="392" t="s">
        <v>254</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255</v>
      </c>
      <c r="B46" s="359"/>
      <c r="C46" s="56"/>
      <c r="D46" s="56"/>
      <c r="E46" s="56"/>
      <c r="F46" s="56"/>
      <c r="G46" s="56"/>
    </row>
    <row r="47" spans="1:7" x14ac:dyDescent="0.2">
      <c r="A47" s="360" t="s">
        <v>251</v>
      </c>
      <c r="B47" s="361"/>
      <c r="C47" s="31"/>
      <c r="D47" s="31"/>
      <c r="E47" s="15"/>
      <c r="F47" s="15"/>
      <c r="G47" s="1"/>
    </row>
    <row r="48" spans="1:7" ht="13.5" customHeight="1" x14ac:dyDescent="0.2">
      <c r="A48" s="384" t="s">
        <v>252</v>
      </c>
      <c r="B48" s="385"/>
      <c r="C48" s="96"/>
      <c r="D48" s="96"/>
      <c r="E48" s="96"/>
      <c r="F48" s="96"/>
      <c r="G48" s="96"/>
    </row>
    <row r="49" spans="1:8" x14ac:dyDescent="0.2">
      <c r="A49" s="419" t="s">
        <v>178</v>
      </c>
      <c r="B49" s="420"/>
      <c r="C49" s="31"/>
      <c r="D49" s="87"/>
      <c r="E49" s="15"/>
      <c r="F49" s="15"/>
      <c r="G49" s="1"/>
    </row>
    <row r="52" spans="1:8" x14ac:dyDescent="0.2">
      <c r="A52" s="10" t="s">
        <v>256</v>
      </c>
      <c r="F52" s="265" t="s">
        <v>257</v>
      </c>
      <c r="G52" s="266"/>
    </row>
    <row r="53" spans="1:8" x14ac:dyDescent="0.2">
      <c r="A53" s="10"/>
      <c r="F53" s="23"/>
      <c r="G53" s="23"/>
    </row>
    <row r="54" spans="1:8" x14ac:dyDescent="0.2">
      <c r="A54" s="292" t="s">
        <v>258</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194</v>
      </c>
      <c r="B57" s="374"/>
      <c r="C57" s="87"/>
      <c r="D57" s="87"/>
      <c r="E57" s="87"/>
      <c r="F57" s="87"/>
      <c r="G57" s="87"/>
      <c r="H57" s="23"/>
    </row>
    <row r="58" spans="1:8" ht="13.5" customHeight="1" x14ac:dyDescent="0.2">
      <c r="A58" s="341" t="s">
        <v>259</v>
      </c>
      <c r="B58" s="342"/>
      <c r="C58" s="86"/>
      <c r="D58" s="86"/>
      <c r="E58" s="86"/>
      <c r="F58" s="86"/>
      <c r="G58" s="86"/>
    </row>
    <row r="59" spans="1:8" ht="13.5" customHeight="1" x14ac:dyDescent="0.2">
      <c r="A59" s="282" t="s">
        <v>260</v>
      </c>
      <c r="B59" s="282"/>
      <c r="C59" s="86"/>
      <c r="D59" s="86"/>
      <c r="E59" s="86"/>
      <c r="F59" s="86"/>
      <c r="G59" s="86"/>
    </row>
    <row r="60" spans="1:8" ht="13.5" customHeight="1" x14ac:dyDescent="0.2">
      <c r="A60" s="282" t="s">
        <v>261</v>
      </c>
      <c r="B60" s="282"/>
      <c r="C60" s="86"/>
      <c r="D60" s="86"/>
      <c r="E60" s="86"/>
      <c r="F60" s="86"/>
      <c r="G60" s="86"/>
    </row>
    <row r="61" spans="1:8" ht="13.5" customHeight="1" x14ac:dyDescent="0.2">
      <c r="A61" s="282" t="s">
        <v>262</v>
      </c>
      <c r="B61" s="282"/>
      <c r="C61" s="86"/>
      <c r="D61" s="86"/>
      <c r="E61" s="86"/>
      <c r="F61" s="86"/>
      <c r="G61" s="86"/>
    </row>
    <row r="62" spans="1:8" ht="41.25" customHeight="1" x14ac:dyDescent="0.2">
      <c r="A62" s="341" t="s">
        <v>263</v>
      </c>
      <c r="B62" s="342"/>
      <c r="C62" s="86"/>
      <c r="D62" s="86"/>
      <c r="E62" s="86"/>
      <c r="F62" s="86"/>
      <c r="G62" s="86"/>
    </row>
    <row r="63" spans="1:8" ht="39.75" customHeight="1" x14ac:dyDescent="0.2">
      <c r="A63" s="341" t="s">
        <v>264</v>
      </c>
      <c r="B63" s="342"/>
      <c r="C63" s="86"/>
      <c r="D63" s="86"/>
      <c r="E63" s="86"/>
      <c r="F63" s="86"/>
      <c r="G63" s="86"/>
    </row>
    <row r="64" spans="1:8" ht="13.5" customHeight="1" x14ac:dyDescent="0.2">
      <c r="A64" s="345" t="s">
        <v>178</v>
      </c>
      <c r="B64" s="347"/>
      <c r="C64" s="86"/>
      <c r="D64" s="86"/>
      <c r="E64" s="4"/>
      <c r="F64" s="4"/>
      <c r="G64" s="4"/>
    </row>
    <row r="65" spans="1:7" ht="13.5" customHeight="1" x14ac:dyDescent="0.2">
      <c r="A65" s="13"/>
      <c r="B65" s="13"/>
      <c r="C65" s="58"/>
      <c r="D65" s="58"/>
      <c r="E65" s="23"/>
      <c r="F65" s="23"/>
      <c r="G65" s="23"/>
    </row>
    <row r="67" spans="1:7" x14ac:dyDescent="0.2">
      <c r="A67" s="10" t="s">
        <v>265</v>
      </c>
      <c r="F67" s="389" t="s">
        <v>266</v>
      </c>
      <c r="G67" s="389"/>
    </row>
    <row r="68" spans="1:7" x14ac:dyDescent="0.2">
      <c r="A68" s="10"/>
      <c r="F68" s="23"/>
      <c r="G68" s="23"/>
    </row>
    <row r="69" spans="1:7" x14ac:dyDescent="0.2">
      <c r="A69" s="292" t="s">
        <v>267</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194</v>
      </c>
      <c r="B72" s="374"/>
      <c r="C72" s="87"/>
      <c r="D72" s="87"/>
      <c r="E72" s="87"/>
      <c r="F72" s="87"/>
      <c r="G72" s="87"/>
    </row>
    <row r="73" spans="1:7" ht="70.5" customHeight="1" x14ac:dyDescent="0.2">
      <c r="A73" s="417" t="s">
        <v>268</v>
      </c>
      <c r="B73" s="418"/>
      <c r="C73" s="86"/>
      <c r="D73" s="86"/>
      <c r="E73" s="86"/>
      <c r="F73" s="86"/>
      <c r="G73" s="86"/>
    </row>
    <row r="74" spans="1:7" ht="70.5" customHeight="1" x14ac:dyDescent="0.2">
      <c r="A74" s="417" t="s">
        <v>269</v>
      </c>
      <c r="B74" s="418"/>
      <c r="C74" s="86"/>
      <c r="D74" s="86"/>
      <c r="E74" s="86"/>
      <c r="F74" s="86"/>
      <c r="G74" s="86"/>
    </row>
    <row r="75" spans="1:7" ht="70.5" customHeight="1" x14ac:dyDescent="0.2">
      <c r="A75" s="417" t="s">
        <v>270</v>
      </c>
      <c r="B75" s="418"/>
      <c r="C75" s="86"/>
      <c r="D75" s="86"/>
      <c r="E75" s="86"/>
      <c r="F75" s="86"/>
      <c r="G75" s="86"/>
    </row>
    <row r="76" spans="1:7" x14ac:dyDescent="0.2">
      <c r="A76" s="265" t="s">
        <v>178</v>
      </c>
      <c r="B76" s="266"/>
      <c r="C76" s="86"/>
      <c r="D76" s="86"/>
      <c r="E76" s="2"/>
      <c r="F76" s="2"/>
      <c r="G76" s="2"/>
    </row>
    <row r="79" spans="1:7" x14ac:dyDescent="0.2">
      <c r="A79" s="173" t="s">
        <v>271</v>
      </c>
      <c r="B79" s="170"/>
      <c r="C79" s="170"/>
      <c r="D79" s="170"/>
      <c r="E79" s="170"/>
      <c r="F79" s="405" t="s">
        <v>272</v>
      </c>
      <c r="G79" s="405"/>
    </row>
    <row r="80" spans="1:7" x14ac:dyDescent="0.2">
      <c r="A80" s="174"/>
      <c r="B80" s="170"/>
      <c r="C80" s="170"/>
      <c r="D80" s="170"/>
      <c r="E80" s="170"/>
      <c r="F80" s="170"/>
      <c r="G80" s="170"/>
    </row>
    <row r="81" spans="1:7" x14ac:dyDescent="0.2">
      <c r="A81" s="416" t="s">
        <v>273</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194</v>
      </c>
      <c r="B84" s="413"/>
      <c r="C84" s="176"/>
      <c r="D84" s="176"/>
      <c r="E84" s="176"/>
      <c r="F84" s="176"/>
      <c r="G84" s="176"/>
    </row>
    <row r="85" spans="1:7" ht="40.5" customHeight="1" x14ac:dyDescent="0.2">
      <c r="A85" s="414" t="s">
        <v>274</v>
      </c>
      <c r="B85" s="404"/>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275</v>
      </c>
      <c r="B88" s="170"/>
      <c r="C88" s="170"/>
      <c r="D88" s="170"/>
      <c r="E88" s="170"/>
      <c r="F88" s="405" t="s">
        <v>276</v>
      </c>
      <c r="G88" s="405"/>
    </row>
    <row r="89" spans="1:7" x14ac:dyDescent="0.2">
      <c r="A89" s="174"/>
      <c r="B89" s="170"/>
      <c r="C89" s="170"/>
      <c r="D89" s="170"/>
      <c r="E89" s="170"/>
      <c r="F89" s="170"/>
      <c r="G89" s="170"/>
    </row>
    <row r="90" spans="1:7" x14ac:dyDescent="0.2">
      <c r="A90" s="406" t="s">
        <v>273</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194</v>
      </c>
      <c r="B93" s="413"/>
      <c r="C93" s="176"/>
      <c r="D93" s="176"/>
      <c r="E93" s="176"/>
      <c r="F93" s="176"/>
      <c r="G93" s="176"/>
    </row>
    <row r="94" spans="1:7" ht="40.5" customHeight="1" x14ac:dyDescent="0.2">
      <c r="A94" s="414" t="s">
        <v>277</v>
      </c>
      <c r="B94" s="415"/>
      <c r="C94" s="177"/>
      <c r="D94" s="177"/>
      <c r="E94" s="182"/>
      <c r="F94" s="182"/>
      <c r="G94" s="182"/>
    </row>
    <row r="95" spans="1:7" ht="40.5" customHeight="1" x14ac:dyDescent="0.2">
      <c r="A95" s="414" t="s">
        <v>278</v>
      </c>
      <c r="B95" s="415"/>
      <c r="C95" s="177"/>
      <c r="D95" s="177"/>
      <c r="E95" s="182"/>
      <c r="F95" s="182"/>
      <c r="G95" s="182"/>
    </row>
    <row r="96" spans="1:7" x14ac:dyDescent="0.2">
      <c r="A96" s="170"/>
      <c r="B96" s="170"/>
      <c r="C96" s="170"/>
      <c r="D96" s="170"/>
      <c r="E96" s="170"/>
      <c r="F96" s="170"/>
      <c r="G96" s="170"/>
    </row>
    <row r="97" spans="1:7" ht="19.5" customHeight="1" x14ac:dyDescent="0.2">
      <c r="A97" s="173" t="s">
        <v>279</v>
      </c>
      <c r="B97" s="170"/>
      <c r="C97" s="170"/>
      <c r="D97" s="170"/>
      <c r="E97" s="170"/>
      <c r="F97" s="405" t="s">
        <v>280</v>
      </c>
      <c r="G97" s="405"/>
    </row>
    <row r="98" spans="1:7" x14ac:dyDescent="0.2">
      <c r="A98" s="159" t="s">
        <v>281</v>
      </c>
      <c r="B98" s="170"/>
      <c r="C98" s="170"/>
      <c r="D98" s="170"/>
      <c r="E98" s="170"/>
      <c r="F98" s="170"/>
      <c r="G98" s="170"/>
    </row>
    <row r="99" spans="1:7" x14ac:dyDescent="0.2">
      <c r="A99" s="416" t="s">
        <v>273</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194</v>
      </c>
      <c r="B102" s="413"/>
      <c r="C102" s="176"/>
      <c r="D102" s="176"/>
      <c r="E102" s="176"/>
      <c r="F102" s="176"/>
      <c r="G102" s="176"/>
    </row>
    <row r="103" spans="1:7" ht="60" customHeight="1" x14ac:dyDescent="0.2">
      <c r="A103" s="403" t="s">
        <v>282</v>
      </c>
      <c r="B103" s="404"/>
      <c r="C103" s="177"/>
      <c r="D103" s="177"/>
      <c r="E103" s="177"/>
      <c r="F103" s="177"/>
      <c r="G103" s="177"/>
    </row>
    <row r="104" spans="1:7" ht="45" customHeight="1" x14ac:dyDescent="0.2">
      <c r="A104" s="403" t="s">
        <v>283</v>
      </c>
      <c r="B104" s="404"/>
      <c r="C104" s="177"/>
      <c r="D104" s="177"/>
      <c r="E104" s="177"/>
      <c r="F104" s="177"/>
      <c r="G104" s="177"/>
    </row>
    <row r="105" spans="1:7" ht="60" customHeight="1" x14ac:dyDescent="0.2">
      <c r="A105" s="403" t="s">
        <v>284</v>
      </c>
      <c r="B105" s="404"/>
      <c r="C105" s="177"/>
      <c r="D105" s="177"/>
      <c r="E105" s="177"/>
      <c r="F105" s="177"/>
      <c r="G105" s="177"/>
    </row>
    <row r="106" spans="1:7" ht="45" customHeight="1" x14ac:dyDescent="0.2">
      <c r="A106" s="403" t="s">
        <v>285</v>
      </c>
      <c r="B106" s="404"/>
      <c r="C106" s="177"/>
      <c r="D106" s="177"/>
      <c r="E106" s="177"/>
      <c r="F106" s="177"/>
      <c r="G106" s="177"/>
    </row>
    <row r="107" spans="1:7" ht="60" customHeight="1" x14ac:dyDescent="0.2">
      <c r="A107" s="403" t="s">
        <v>286</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287</v>
      </c>
    </row>
    <row r="110" spans="1:7" ht="19.5" customHeight="1" x14ac:dyDescent="0.2">
      <c r="A110" s="235"/>
    </row>
    <row r="111" spans="1:7" x14ac:dyDescent="0.2">
      <c r="A111" s="183" t="s">
        <v>288</v>
      </c>
      <c r="B111" s="184"/>
      <c r="C111" s="184"/>
      <c r="D111" s="184"/>
      <c r="E111" s="184"/>
      <c r="F111" s="430" t="s">
        <v>272</v>
      </c>
      <c r="G111" s="430"/>
    </row>
    <row r="112" spans="1:7" x14ac:dyDescent="0.2">
      <c r="A112" s="185" t="s">
        <v>289</v>
      </c>
      <c r="B112" s="184"/>
      <c r="C112" s="184"/>
      <c r="D112" s="184"/>
      <c r="E112" s="184"/>
      <c r="F112" s="184"/>
      <c r="G112" s="184"/>
    </row>
    <row r="113" spans="1:7" x14ac:dyDescent="0.2">
      <c r="A113" s="185" t="s">
        <v>290</v>
      </c>
      <c r="B113" s="184"/>
      <c r="C113" s="184"/>
      <c r="D113" s="184"/>
      <c r="E113" s="184"/>
      <c r="F113" s="184"/>
      <c r="G113" s="184"/>
    </row>
    <row r="114" spans="1:7" x14ac:dyDescent="0.2">
      <c r="A114" s="185"/>
      <c r="B114" s="184"/>
      <c r="C114" s="184"/>
      <c r="D114" s="184"/>
      <c r="E114" s="184"/>
      <c r="F114" s="184"/>
      <c r="G114" s="184"/>
    </row>
    <row r="115" spans="1:7" x14ac:dyDescent="0.2">
      <c r="A115" s="431" t="s">
        <v>194</v>
      </c>
      <c r="B115" s="432"/>
      <c r="C115" s="186"/>
      <c r="D115" s="186"/>
      <c r="E115" s="187"/>
      <c r="F115" s="187"/>
      <c r="G115" s="187"/>
    </row>
    <row r="116" spans="1:7" x14ac:dyDescent="0.2">
      <c r="A116" s="433" t="s">
        <v>291</v>
      </c>
      <c r="B116" s="434"/>
      <c r="C116" s="435" t="s">
        <v>292</v>
      </c>
      <c r="D116" s="436"/>
      <c r="E116" s="436"/>
      <c r="F116" s="436"/>
      <c r="G116" s="437"/>
    </row>
    <row r="117" spans="1:7" x14ac:dyDescent="0.2">
      <c r="A117" s="438" t="s">
        <v>293</v>
      </c>
      <c r="B117" s="438"/>
      <c r="C117" s="439" t="s">
        <v>294</v>
      </c>
      <c r="D117" s="439"/>
      <c r="E117" s="439"/>
      <c r="F117" s="439"/>
      <c r="G117" s="439"/>
    </row>
    <row r="118" spans="1:7" x14ac:dyDescent="0.2">
      <c r="A118" s="188" t="s">
        <v>295</v>
      </c>
      <c r="B118" s="188"/>
      <c r="C118" s="189"/>
      <c r="D118" s="189"/>
      <c r="E118" s="189"/>
      <c r="F118" s="189"/>
      <c r="G118" s="189"/>
    </row>
    <row r="119" spans="1:7" x14ac:dyDescent="0.2">
      <c r="A119" s="185" t="s">
        <v>296</v>
      </c>
      <c r="B119" s="184"/>
      <c r="C119" s="184"/>
      <c r="D119" s="184"/>
      <c r="E119" s="184"/>
      <c r="F119" s="184"/>
      <c r="G119" s="184"/>
    </row>
    <row r="120" spans="1:7" x14ac:dyDescent="0.2">
      <c r="A120" s="185"/>
      <c r="B120" s="184"/>
      <c r="C120" s="184"/>
      <c r="D120" s="184"/>
      <c r="E120" s="184"/>
      <c r="F120" s="184"/>
      <c r="G120" s="184"/>
    </row>
    <row r="121" spans="1:7" x14ac:dyDescent="0.2">
      <c r="A121" s="184" t="s">
        <v>297</v>
      </c>
      <c r="B121" s="184"/>
      <c r="C121" s="184"/>
      <c r="D121" s="184"/>
      <c r="E121" s="184"/>
      <c r="F121" s="184"/>
      <c r="G121" s="184"/>
    </row>
    <row r="122" spans="1:7" x14ac:dyDescent="0.2">
      <c r="A122" s="185" t="s">
        <v>298</v>
      </c>
      <c r="B122" s="184"/>
      <c r="C122" s="184"/>
      <c r="D122" s="184"/>
      <c r="E122" s="184"/>
      <c r="F122" s="184"/>
      <c r="G122" s="184"/>
    </row>
    <row r="123" spans="1:7" x14ac:dyDescent="0.2">
      <c r="A123" s="185"/>
      <c r="B123" s="184"/>
      <c r="C123" s="184"/>
      <c r="D123" s="184"/>
      <c r="E123" s="184"/>
      <c r="F123" s="184"/>
      <c r="G123" s="184"/>
    </row>
    <row r="124" spans="1:7" x14ac:dyDescent="0.2">
      <c r="A124" s="431" t="s">
        <v>11</v>
      </c>
      <c r="B124" s="432"/>
      <c r="C124" s="186"/>
      <c r="D124" s="186"/>
      <c r="E124" s="187"/>
      <c r="F124" s="187"/>
      <c r="G124" s="187"/>
    </row>
    <row r="125" spans="1:7" x14ac:dyDescent="0.2">
      <c r="A125" s="433" t="s">
        <v>299</v>
      </c>
      <c r="B125" s="434"/>
      <c r="C125" s="190"/>
      <c r="D125" s="190"/>
      <c r="E125" s="190"/>
      <c r="F125" s="190"/>
      <c r="G125" s="190"/>
    </row>
    <row r="126" spans="1:7" x14ac:dyDescent="0.2">
      <c r="A126" s="433" t="s">
        <v>300</v>
      </c>
      <c r="B126" s="434"/>
      <c r="C126" s="190"/>
      <c r="D126" s="190"/>
      <c r="E126" s="190"/>
      <c r="F126" s="190"/>
      <c r="G126" s="190"/>
    </row>
    <row r="127" spans="1:7" x14ac:dyDescent="0.2">
      <c r="A127" s="441" t="s">
        <v>301</v>
      </c>
      <c r="B127" s="442"/>
      <c r="C127" s="190"/>
      <c r="D127" s="190"/>
      <c r="E127" s="190"/>
      <c r="F127" s="190"/>
      <c r="G127" s="190"/>
    </row>
    <row r="128" spans="1:7" x14ac:dyDescent="0.2">
      <c r="A128" s="191"/>
      <c r="B128" s="184"/>
      <c r="C128" s="184"/>
      <c r="D128" s="184"/>
      <c r="E128" s="184"/>
      <c r="F128" s="184"/>
      <c r="G128" s="184"/>
    </row>
    <row r="129" spans="1:7" x14ac:dyDescent="0.2">
      <c r="A129" s="185" t="s">
        <v>302</v>
      </c>
      <c r="B129" s="184"/>
      <c r="C129" s="184"/>
      <c r="D129" s="184"/>
      <c r="E129" s="184"/>
      <c r="F129" s="184"/>
      <c r="G129" s="184"/>
    </row>
    <row r="130" spans="1:7" x14ac:dyDescent="0.2">
      <c r="A130" s="185" t="s">
        <v>303</v>
      </c>
      <c r="B130" s="184"/>
      <c r="C130" s="184"/>
      <c r="D130" s="184"/>
      <c r="E130" s="184"/>
      <c r="F130" s="184"/>
      <c r="G130" s="184"/>
    </row>
    <row r="131" spans="1:7" x14ac:dyDescent="0.2">
      <c r="A131" s="185"/>
      <c r="B131" s="184"/>
      <c r="C131" s="184"/>
      <c r="D131" s="184"/>
      <c r="E131" s="184"/>
      <c r="F131" s="184"/>
      <c r="G131" s="184"/>
    </row>
    <row r="132" spans="1:7" x14ac:dyDescent="0.2">
      <c r="A132" s="431" t="s">
        <v>194</v>
      </c>
      <c r="B132" s="432"/>
      <c r="C132" s="186"/>
      <c r="D132" s="186"/>
      <c r="E132" s="187"/>
      <c r="F132" s="187"/>
      <c r="G132" s="187"/>
    </row>
    <row r="133" spans="1:7" x14ac:dyDescent="0.2">
      <c r="A133" s="435" t="s">
        <v>304</v>
      </c>
      <c r="B133" s="437"/>
      <c r="C133" s="186"/>
      <c r="D133" s="186"/>
      <c r="E133" s="186"/>
      <c r="F133" s="186"/>
      <c r="G133" s="186"/>
    </row>
    <row r="134" spans="1:7" x14ac:dyDescent="0.2">
      <c r="A134" s="435" t="s">
        <v>305</v>
      </c>
      <c r="B134" s="437"/>
      <c r="C134" s="192"/>
      <c r="D134" s="192"/>
      <c r="E134" s="193"/>
      <c r="F134" s="193"/>
      <c r="G134" s="193"/>
    </row>
    <row r="135" spans="1:7" x14ac:dyDescent="0.2">
      <c r="A135" s="185" t="s">
        <v>306</v>
      </c>
      <c r="B135" s="184"/>
      <c r="C135" s="184"/>
      <c r="D135" s="184"/>
      <c r="E135" s="184"/>
      <c r="F135" s="184"/>
      <c r="G135" s="184"/>
    </row>
    <row r="136" spans="1:7" x14ac:dyDescent="0.2">
      <c r="A136" s="185" t="s">
        <v>307</v>
      </c>
      <c r="B136" s="184"/>
      <c r="C136" s="184"/>
      <c r="D136" s="184"/>
      <c r="E136" s="184"/>
      <c r="F136" s="184"/>
      <c r="G136" s="184"/>
    </row>
    <row r="137" spans="1:7" x14ac:dyDescent="0.2">
      <c r="A137" s="185" t="s">
        <v>308</v>
      </c>
      <c r="B137" s="184"/>
      <c r="C137" s="184"/>
      <c r="D137" s="184"/>
      <c r="E137" s="184"/>
      <c r="F137" s="184"/>
      <c r="G137" s="184"/>
    </row>
    <row r="138" spans="1:7" x14ac:dyDescent="0.2">
      <c r="A138" s="185" t="s">
        <v>309</v>
      </c>
      <c r="B138" s="184"/>
      <c r="C138" s="184"/>
      <c r="D138" s="184"/>
      <c r="E138" s="184"/>
      <c r="F138" s="184"/>
      <c r="G138" s="184"/>
    </row>
    <row r="141" spans="1:7" ht="51.45" customHeight="1" x14ac:dyDescent="0.2">
      <c r="A141" s="440" t="s">
        <v>310</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6640625" customWidth="1"/>
    <col min="3" max="3" width="19.5546875" customWidth="1"/>
    <col min="4" max="4" width="31.6640625" customWidth="1"/>
  </cols>
  <sheetData>
    <row r="1" spans="1:4" x14ac:dyDescent="0.2">
      <c r="A1" s="107"/>
      <c r="D1" s="6" t="s">
        <v>311</v>
      </c>
    </row>
    <row r="2" spans="1:4" x14ac:dyDescent="0.2">
      <c r="D2" s="23"/>
    </row>
    <row r="4" spans="1:4" ht="17.25" customHeight="1" x14ac:dyDescent="0.2">
      <c r="A4" s="443" t="s">
        <v>312</v>
      </c>
      <c r="B4" s="443"/>
      <c r="C4" s="443"/>
      <c r="D4" s="443"/>
    </row>
    <row r="5" spans="1:4" ht="14.4" x14ac:dyDescent="0.2">
      <c r="B5" s="243"/>
      <c r="C5" s="243"/>
      <c r="D5" s="243"/>
    </row>
    <row r="7" spans="1:4" ht="18" customHeight="1" x14ac:dyDescent="0.2">
      <c r="A7" s="315" t="s">
        <v>313</v>
      </c>
      <c r="B7" s="315"/>
      <c r="C7" s="315"/>
      <c r="D7" s="315"/>
    </row>
    <row r="8" spans="1:4" x14ac:dyDescent="0.2">
      <c r="B8" s="244"/>
      <c r="C8" s="244"/>
      <c r="D8" s="244"/>
    </row>
    <row r="10" spans="1:4" ht="26.4" x14ac:dyDescent="0.2">
      <c r="A10" s="2" t="s">
        <v>314</v>
      </c>
      <c r="B10" s="4" t="s">
        <v>315</v>
      </c>
      <c r="C10" s="89" t="s">
        <v>316</v>
      </c>
      <c r="D10" s="4" t="s">
        <v>178</v>
      </c>
    </row>
    <row r="11" spans="1:4" ht="72" customHeight="1" x14ac:dyDescent="0.2">
      <c r="A11" s="4"/>
      <c r="B11" s="2" t="s">
        <v>317</v>
      </c>
      <c r="C11" s="236" t="s">
        <v>318</v>
      </c>
      <c r="D11" s="2" t="s">
        <v>319</v>
      </c>
    </row>
    <row r="12" spans="1:4" ht="45" customHeight="1" x14ac:dyDescent="0.2">
      <c r="A12" s="4"/>
      <c r="B12" s="2" t="s">
        <v>320</v>
      </c>
      <c r="C12" s="236" t="s">
        <v>318</v>
      </c>
      <c r="D12" s="1"/>
    </row>
    <row r="13" spans="1:4" ht="45" customHeight="1" x14ac:dyDescent="0.2">
      <c r="A13" s="4"/>
      <c r="B13" s="2" t="s">
        <v>321</v>
      </c>
      <c r="C13" s="236" t="s">
        <v>229</v>
      </c>
      <c r="D13" s="1" t="s">
        <v>322</v>
      </c>
    </row>
    <row r="14" spans="1:4" ht="45" customHeight="1" x14ac:dyDescent="0.2">
      <c r="A14" s="4"/>
      <c r="B14" s="2" t="s">
        <v>323</v>
      </c>
      <c r="C14" s="236" t="s">
        <v>324</v>
      </c>
      <c r="D14" s="1"/>
    </row>
    <row r="15" spans="1:4" ht="45" customHeight="1" x14ac:dyDescent="0.2">
      <c r="A15" s="4"/>
      <c r="B15" s="2" t="s">
        <v>325</v>
      </c>
      <c r="C15" s="236" t="s">
        <v>324</v>
      </c>
      <c r="D15" s="1"/>
    </row>
    <row r="16" spans="1:4" ht="78" customHeight="1" x14ac:dyDescent="0.2">
      <c r="A16" s="4"/>
      <c r="B16" s="2" t="s">
        <v>326</v>
      </c>
      <c r="C16" s="236" t="s">
        <v>324</v>
      </c>
      <c r="D16" s="1"/>
    </row>
    <row r="17" spans="1:4" ht="45" customHeight="1" x14ac:dyDescent="0.2">
      <c r="A17" s="4"/>
      <c r="B17" s="2" t="s">
        <v>327</v>
      </c>
      <c r="C17" s="236" t="s">
        <v>248</v>
      </c>
      <c r="D17" s="2" t="s">
        <v>328</v>
      </c>
    </row>
    <row r="18" spans="1:4" ht="52.5" customHeight="1" x14ac:dyDescent="0.2">
      <c r="A18" s="4"/>
      <c r="B18" s="2" t="s">
        <v>329</v>
      </c>
      <c r="C18" s="236" t="s">
        <v>257</v>
      </c>
      <c r="D18" s="1"/>
    </row>
    <row r="19" spans="1:4" ht="52.5" customHeight="1" x14ac:dyDescent="0.2">
      <c r="A19" s="4"/>
      <c r="B19" s="2" t="s">
        <v>330</v>
      </c>
      <c r="C19" s="236" t="s">
        <v>257</v>
      </c>
      <c r="D19" s="1"/>
    </row>
    <row r="20" spans="1:4" ht="52.5" customHeight="1" x14ac:dyDescent="0.2">
      <c r="A20" s="4"/>
      <c r="B20" s="2" t="s">
        <v>331</v>
      </c>
      <c r="C20" s="236" t="s">
        <v>257</v>
      </c>
      <c r="D20" s="1"/>
    </row>
    <row r="21" spans="1:4" ht="52.5" customHeight="1" x14ac:dyDescent="0.2">
      <c r="A21" s="4"/>
      <c r="B21" s="245" t="s">
        <v>332</v>
      </c>
      <c r="C21" s="4" t="s">
        <v>333</v>
      </c>
      <c r="D21" s="1"/>
    </row>
    <row r="22" spans="1:4" ht="52.5" customHeight="1" x14ac:dyDescent="0.2">
      <c r="A22" s="4"/>
      <c r="B22" s="245" t="s">
        <v>334</v>
      </c>
      <c r="C22" s="98" t="s">
        <v>335</v>
      </c>
      <c r="D22" s="1"/>
    </row>
    <row r="23" spans="1:4" ht="52.5" customHeight="1" x14ac:dyDescent="0.2">
      <c r="A23" s="4"/>
      <c r="B23" s="182" t="s">
        <v>336</v>
      </c>
      <c r="C23" s="98" t="s">
        <v>337</v>
      </c>
      <c r="D23" s="246"/>
    </row>
    <row r="24" spans="1:4" ht="52.5" customHeight="1" x14ac:dyDescent="0.2">
      <c r="A24" s="4"/>
      <c r="B24" s="182" t="s">
        <v>338</v>
      </c>
      <c r="C24" s="98" t="s">
        <v>337</v>
      </c>
      <c r="D24" s="169"/>
    </row>
    <row r="25" spans="1:4" ht="60" customHeight="1" x14ac:dyDescent="0.2">
      <c r="A25" s="4"/>
      <c r="B25" s="182" t="s">
        <v>339</v>
      </c>
      <c r="C25" s="98" t="s">
        <v>337</v>
      </c>
      <c r="D25" s="169"/>
    </row>
    <row r="26" spans="1:4" ht="52.5" customHeight="1" x14ac:dyDescent="0.2">
      <c r="A26" s="4"/>
      <c r="B26" s="182" t="s">
        <v>340</v>
      </c>
      <c r="C26" s="98" t="s">
        <v>337</v>
      </c>
      <c r="D26" s="169"/>
    </row>
    <row r="27" spans="1:4" ht="75" customHeight="1" x14ac:dyDescent="0.2">
      <c r="A27" s="4"/>
      <c r="B27" s="182" t="s">
        <v>341</v>
      </c>
      <c r="C27" s="98" t="s">
        <v>337</v>
      </c>
      <c r="D27" s="169" t="s">
        <v>342</v>
      </c>
    </row>
    <row r="29" spans="1:4" x14ac:dyDescent="0.2">
      <c r="A29" t="s">
        <v>343</v>
      </c>
    </row>
    <row r="30" spans="1:4" x14ac:dyDescent="0.2">
      <c r="A30" t="s">
        <v>344</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C8D242-AB65-4886-860A-ECFC9950AAAB}">
  <ds:schemaRefs>
    <ds:schemaRef ds:uri="http://schemas.microsoft.com/sharepoint/v3/contenttype/forms"/>
  </ds:schemaRefs>
</ds:datastoreItem>
</file>

<file path=customXml/itemProps2.xml><?xml version="1.0" encoding="utf-8"?>
<ds:datastoreItem xmlns:ds="http://schemas.openxmlformats.org/officeDocument/2006/customXml" ds:itemID="{73C4D21F-2714-41D7-A6F7-2177184952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A73FDB-AF3A-44B0-B158-908B27065FDA}">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畠山 集(HATAKEYAMA Shu)</cp:lastModifiedBy>
  <cp:revision/>
  <dcterms:created xsi:type="dcterms:W3CDTF">2017-12-01T06:36:37Z</dcterms:created>
  <dcterms:modified xsi:type="dcterms:W3CDTF">2026-06-15T04:44:05Z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y fmtid="{D5CDD505-2E9C-101B-9397-08002B2CF9AE}" pid="3" name="MediaServiceImageTags">
    <vt:lpwstr/>
  </property>
</Properties>
</file>