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A665452C-DFBB-48E5-957B-AC6C64DBEE8A}"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E278" i="4"/>
  <c r="F278" i="4" s="1"/>
  <c r="C275" i="4"/>
  <c r="F273" i="4" s="1"/>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E40" i="4" l="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<sst xmlns="http://schemas.openxmlformats.org/spreadsheetml/2006/main" count="1701" uniqueCount="413">
  <si>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</si>
  <si>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</si>
  <si>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</si>
  <si>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</si>
  <si>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</si>
  <si>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</si>
  <si>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</si>
  <si>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</si>
  <si>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</si>
  <si>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</si>
  <si>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</si>
  <si>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</si>
  <si>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</si>
  <si>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</si>
  <si>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</si>
  <si>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</si>
  <si>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</si>
  <si>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</si>
  <si>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</si>
  <si>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</si>
  <si>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</si>
  <si>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</si>
  <si>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</si>
  <si>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</si>
  <si>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</si>
  <si>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</si>
  <si>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</si>
  <si>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</si>
  <si>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</si>
  <si>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</si>
  <si>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</si>
  <si>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</si>
  <si>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</si>
  <si>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</si>
  <si>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</si>
  <si>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</si>
  <si>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</si>
  <si>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</si>
  <si>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</si>
  <si>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</si>
  <si>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</si>
  <si>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</si>
  <si>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</si>
  <si>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</si>
  <si>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</si>
  <si>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</si>
  <si>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</si>
  <si>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</si>
  <si>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</si>
  <si>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</si>
  <si>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</si>
  <si>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</si>
  <si>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</si>
  <si>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</si>
  <si>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</si>
  <si>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</si>
  <si>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</si>
  <si>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</si>
  <si>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</si>
  <si>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</si>
  <si>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</si>
  <si>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</si>
  <si>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</si>
  <si>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</si>
  <si>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</si>
  <si>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</si>
  <si>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</si>
  <si>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</si>
  <si>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</si>
  <si>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</si>
  <si>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</si>
  <si>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</si>
  <si>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</si>
  <si>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</si>
  <si>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</si>
  <si>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</si>
  <si>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</si>
  <si>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</si>
  <si>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</si>
  <si>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</si>
  <si>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</si>
  <si>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</si>
  <si>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</si>
  <si>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</si>
  <si>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</si>
  <si>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</si>
  <si>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</si>
  <si>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</si>
  <si>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</si>
  <si>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</si>
  <si>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</si>
  <si>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</si>
  <si>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</si>
  <si>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</si>
  <si>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</si>
  <si>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</si>
  <si>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</si>
  <si>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</si>
  <si>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</si>
  <si>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</si>
  <si>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</si>
  <si>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</si>
  <si>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</si>
  <si>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</si>
  <si>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</si>
  <si>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</si>
  <si>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</si>
  <si>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</si>
  <si>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</si>
  <si>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</si>
  <si>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</si>
  <si>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</si>
  <si>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</si>
  <si>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</si>
  <si>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</si>
  <si>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</si>
  <si>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</si>
  <si>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</si>
  <si>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</si>
  <si>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</si>
  <si>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</si>
  <si>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</si>
  <si>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</si>
  <si>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</si>
  <si>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</si>
  <si>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</si>
  <si>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</si>
  <si>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</si>
  <si>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</si>
  <si>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</si>
  <si>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</si>
  <si>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</si>
  <si>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</si>
  <si>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</si>
  <si>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</si>
  <si>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</si>
  <si>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</si>
  <si>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</si>
  <si>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</si>
  <si>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</si>
  <si>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</si>
  <si>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</si>
  <si>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</si>
  <si>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</si>
  <si>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</si>
  <si>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</si>
  <si>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</si>
  <si>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</si>
  <si>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</si>
  <si>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</si>
  <si>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</si>
  <si>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</si>
  <si>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</si>
  <si>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</si>
  <si>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</si>
  <si>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</si>
  <si>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</si>
  <si>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</si>
  <si>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</si>
  <si>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</si>
  <si>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</si>
  <si>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</si>
  <si>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</si>
  <si>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</si>
  <si>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</si>
  <si>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</si>
  <si>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</si>
  <si>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</si>
  <si>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</si>
  <si>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</si>
  <si>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</si>
  <si>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</si>
  <si>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</si>
  <si>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</si>
  <si>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</si>
  <si>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</si>
  <si>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</si>
  <si>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</si>
  <si>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</si>
  <si>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</si>
  <si>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</si>
  <si>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</si>
  <si>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</si>
  <si>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</si>
  <si>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</si>
  <si>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</si>
  <si>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</si>
  <si>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</si>
  <si>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</si>
  <si>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</si>
  <si>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</si>
  <si>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</si>
  <si>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</si>
  <si>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</si>
  <si>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</si>
  <si>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</si>
  <si>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</si>
  <si>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</si>
  <si>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</si>
  <si>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</si>
  <si>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</si>
  <si>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</si>
  <si>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</si>
  <si>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</si>
  <si>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</si>
  <si>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</si>
  <si>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</si>
  <si>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</si>
  <si>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</si>
  <si>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</si>
  <si>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</si>
  <si>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</si>
  <si>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</si>
  <si>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</si>
  <si>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</si>
  <si>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</si>
  <si>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</si>
  <si>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</si>
  <si>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</si>
  <si>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</si>
  <si>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</si>
  <si>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</si>
  <si>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</si>
  <si>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</si>
  <si>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</si>
  <si>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</si>
  <si>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</si>
  <si>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</si>
  <si>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</si>
  <si>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</si>
  <si>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</si>
  <si>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</si>
  <si>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</si>
  <si>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</si>
  <si>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</si>
  <si>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</si>
  <si>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</si>
  <si>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</si>
  <si>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</si>
  <si>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</si>
  <si>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</si>
  <si>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</si>
  <si>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</si>
  <si>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</si>
  <si>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</si>
  <si>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</si>
  <si>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</si>
  <si>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</si>
  <si>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</si>
  <si>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</si>
  <si>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</si>
  <si>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</si>
  <si>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</si>
  <si>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</si>
  <si>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</si>
  <si>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</si>
  <si>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</si>
  <si>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</si>
  <si>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</si>
  <si>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</si>
  <si>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</si>
  <si>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</si>
  <si>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</si>
  <si>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</si>
  <si>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</si>
  <si>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</si>
  <si>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</si>
  <si>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</si>
  <si>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</si>
  <si>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</si>
  <si>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</si>
  <si>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</si>
  <si>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</si>
  <si>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</si>
  <si>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</si>
  <si>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</si>
  <si>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</si>
  <si>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</si>
  <si>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</si>
  <si>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</si>
  <si>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</si>
  <si>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</si>
  <si>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</si>
  <si>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</si>
  <si>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</si>
  <si>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</si>
  <si>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</si>
  <si>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</si>
  <si>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</si>
  <si>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</si>
  <si>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</si>
  <si>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</si>
  <si>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</si>
  <si>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</si>
  <si>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</si>
  <si>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</si>
  <si>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</si>
  <si>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</si>
  <si>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</si>
  <si>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</si>
  <si>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</si>
  <si>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</si>
  <si>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</si>
  <si>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</si>
  <si>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</si>
  <si>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</si>
  <si>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</si>
  <si>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</si>
  <si>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</si>
  <si>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</si>
  <si>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</si>
  <si>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</si>
  <si>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</si>
  <si>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</si>
  <si>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</si>
  <si>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</si>
  <si>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</si>
  <si>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</si>
  <si>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</si>
  <si>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</si>
  <si>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</si>
  <si>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</si>
  <si>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</si>
  <si>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</si>
  <si>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</si>
  <si>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</si>
  <si>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</si>
  <si>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</si>
  <si>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</si>
  <si>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</si>
  <si>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</si>
  <si>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</si>
  <si>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</si>
  <si>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</si>
  <si>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</si>
  <si>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</si>
  <si>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</si>
  <si>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</si>
  <si>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</si>
  <si>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</si>
  <si>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</si>
  <si>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</si>
  <si>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</si>
  <si>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</si>
  <si>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</si>
  <si>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</si>
  <si>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</si>
  <si>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</si>
  <si>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</si>
  <si>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</si>
  <si>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</si>
  <si>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</si>
  <si>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</si>
  <si>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</si>
  <si>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</si>
  <si>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</si>
  <si>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</si>
  <si>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</si>
  <si>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</si>
  <si>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</si>
  <si>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</si>
  <si>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</si>
  <si>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</si>
  <si>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</si>
  <si>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</si>
  <si>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</si>
  <si>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</si>
  <si>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</si>
  <si>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</si>
  <si>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</si>
  <si>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</si>
  <si>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</si>
  <si>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</si>
  <si>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</si>
  <si>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</si>
  <si>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</si>
  <si>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</si>
  <si>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</si>
  <si>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</si>
  <si>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</si>
  <si>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</si>
  <si>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</si>
  <si>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</si>
  <si>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</si>
  <si>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</si>
  <si>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</si>
  <si>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</si>
  <si>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</si>
  <si>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</si>
  <si>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</si>
  <si>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</si>
  <si>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</si>
  <si>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</si>
  <si>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</si>
  <si>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</si>
  <si>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</si>
  <si>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</si>
  <si>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</si>
  <si>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</si>
  <si>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</si>
  <si>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</si>
  <si>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</si>
  <si>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</si>
  <si>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</si>
  <si>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</si>
  <si>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</si>
  <si>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</si>
  <si>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</si>
  <si>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</si>
  <si>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</si>
  <si>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</si>
  <si>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</si>
  <si>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米代東部署</t>
    <rPh sb="0" eb="4">
      <t>ヨネシロトウブ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</si>
</sst>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41</v>
      </c>
      <c r="D5" s="284"/>
      <c r="F5" s="39"/>
    </row>
    <row r="6" spans="1:6" ht="14.4" x14ac:dyDescent="0.2">
      <c r="A6" s="38"/>
      <c r="B6" s="237" t="s">
        <v>24</v>
      </c>
      <c r="C6" s="285">
        <f>'2購入希望価格明細（製品）'!B18</f>
        <v>5000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82" zoomScaleNormal="100" zoomScaleSheetLayoutView="100" workbookViewId="0">
      <selection activeCell="L271" sqref="L271"/>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5" spans="1:8" ht="13.05" x14ac:dyDescent="0.2"/>
    <row r="16" spans="1:8" x14ac:dyDescent="0.2">
      <c r="A16" s="155" t="s">
        <v>253</v>
      </c>
      <c r="B16" s="247" t="s">
        <v>412</v>
      </c>
      <c r="C16" s="248" t="s">
        <v>44</v>
      </c>
    </row>
    <row r="17" spans="1:7" ht="29.25" customHeight="1" x14ac:dyDescent="0.2">
      <c r="A17" s="103" t="s">
        <v>191</v>
      </c>
      <c r="B17" s="87" t="s">
        <v>343</v>
      </c>
      <c r="C17" s="258">
        <v>41</v>
      </c>
      <c r="D17" s="9"/>
      <c r="E17" s="9"/>
      <c r="F17" s="9"/>
      <c r="G17" s="9"/>
    </row>
    <row r="18" spans="1:7" x14ac:dyDescent="0.2">
      <c r="A18" s="104" t="s">
        <v>183</v>
      </c>
      <c r="B18" s="166">
        <f>F40</f>
        <v>5000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F280</f>
        <v>4050</v>
      </c>
      <c r="F22" s="75">
        <f>SUM(C22:E22)</f>
        <v>4050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50</v>
      </c>
      <c r="F24" s="75">
        <f t="shared" si="0"/>
        <v>50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150</v>
      </c>
      <c r="F26" s="75">
        <f t="shared" si="0"/>
        <v>150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750</v>
      </c>
      <c r="F38" s="75">
        <f t="shared" si="0"/>
        <v>750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0</v>
      </c>
      <c r="E40" s="75">
        <f t="shared" si="2"/>
        <v>5000</v>
      </c>
      <c r="F40" s="75">
        <f t="shared" si="0"/>
        <v>5000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f>IF(ISERROR(SUM(B275:E275)/SUM(B274:E274))," ",(SUM(B275:E275)/SUM(B274:E274)))</f>
        <v>0</v>
      </c>
      <c r="G273" s="119"/>
    </row>
    <row r="274" spans="1:7" ht="13.5" customHeight="1" x14ac:dyDescent="0.2">
      <c r="A274" s="262"/>
      <c r="B274" s="171" t="s">
        <v>323</v>
      </c>
      <c r="C274" s="254">
        <v>50</v>
      </c>
      <c r="D274" s="255"/>
      <c r="E274" s="256"/>
      <c r="F274" s="78">
        <f>SUM(C274:E274)</f>
        <v>50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4000</v>
      </c>
      <c r="F277" s="78">
        <f>SUM(B277:E277)</f>
        <v>4000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4050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59" t="s">
        <v>17</v>
      </c>
      <c r="B285" s="260"/>
      <c r="C285" s="68"/>
      <c r="D285" s="68"/>
      <c r="E285" s="47" t="s">
        <v>105</v>
      </c>
      <c r="F285" s="4" t="s">
        <v>12</v>
      </c>
      <c r="G285" s="23"/>
    </row>
    <row r="286" spans="1:7" ht="13.5" customHeight="1" x14ac:dyDescent="0.2">
      <c r="A286" s="261"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50</v>
      </c>
      <c r="F287" s="78">
        <f>SUM(B287:E287)</f>
        <v>50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1"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50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59" t="s">
        <v>17</v>
      </c>
      <c r="B295" s="260"/>
      <c r="C295" s="242" t="s">
        <v>344</v>
      </c>
      <c r="D295" s="68"/>
      <c r="E295" s="47" t="s">
        <v>105</v>
      </c>
      <c r="F295" s="4" t="s">
        <v>12</v>
      </c>
      <c r="G295" s="23"/>
    </row>
    <row r="296" spans="1:7" ht="13.5" customHeight="1" x14ac:dyDescent="0.2">
      <c r="A296" s="261" t="s">
        <v>345</v>
      </c>
      <c r="B296" s="49" t="s">
        <v>87</v>
      </c>
      <c r="C296" s="257"/>
      <c r="D296" s="252"/>
      <c r="E296" s="253"/>
      <c r="F296" s="78" t="str">
        <f>IF(ISERROR(SUM(B298:E298)/SUM(B297:E297))," ",(SUM(B298:E298)/SUM(B297:E297)))</f>
        <v xml:space="preserve"> </v>
      </c>
      <c r="G296" s="119"/>
    </row>
    <row r="297" spans="1:7" ht="13.5" customHeight="1" x14ac:dyDescent="0.2">
      <c r="A297" s="262"/>
      <c r="B297" s="171" t="s">
        <v>323</v>
      </c>
      <c r="C297" s="254"/>
      <c r="D297" s="255"/>
      <c r="E297" s="256"/>
      <c r="F297" s="78">
        <f>SUM(C297:E297)</f>
        <v>0</v>
      </c>
      <c r="G297" s="119"/>
    </row>
    <row r="298" spans="1:7" ht="13.5" customHeight="1" x14ac:dyDescent="0.2">
      <c r="A298" s="263"/>
      <c r="B298" s="49" t="s">
        <v>52</v>
      </c>
      <c r="C298" s="75">
        <f>C296*C297</f>
        <v>0</v>
      </c>
      <c r="D298" s="76"/>
      <c r="E298" s="76"/>
      <c r="F298" s="78">
        <f>SUM(C298:E298)</f>
        <v>0</v>
      </c>
      <c r="G298" s="119"/>
    </row>
    <row r="299" spans="1:7" ht="13.5" customHeight="1" x14ac:dyDescent="0.2">
      <c r="A299" s="261"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150</v>
      </c>
      <c r="F300" s="78">
        <f>SUM(B300:E300)</f>
        <v>150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1"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150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customHeight="1" x14ac:dyDescent="0.2">
      <c r="A316" s="170"/>
      <c r="B316" s="170"/>
    </row>
    <row r="317" spans="1:7" ht="13.5" customHeight="1" x14ac:dyDescent="0.2">
      <c r="A317" s="170" t="s">
        <v>340</v>
      </c>
      <c r="B317" s="170"/>
      <c r="G317" s="6"/>
    </row>
    <row r="318" spans="1:7" ht="13.5" customHeight="1" x14ac:dyDescent="0.2">
      <c r="A318" s="259" t="s">
        <v>17</v>
      </c>
      <c r="B318" s="260"/>
      <c r="C318" s="68"/>
      <c r="D318" s="68"/>
      <c r="E318" s="47" t="s">
        <v>410</v>
      </c>
      <c r="F318" s="4" t="s">
        <v>12</v>
      </c>
      <c r="G318" s="23"/>
    </row>
    <row r="319" spans="1:7" ht="13.5" customHeight="1" x14ac:dyDescent="0.2">
      <c r="A319" s="261"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750</v>
      </c>
      <c r="F320" s="78">
        <f>SUM(B320:E320)</f>
        <v>750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1"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750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5"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ht="13.05"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2" t="s">
        <v>406</v>
      </c>
      <c r="B7" s="312"/>
      <c r="C7" s="312"/>
      <c r="D7" s="312"/>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794B5C-33DB-4CA6-BCB3-F807463B7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E6EE65-FDF0-428A-9DC1-5C2D293FF03E}">
  <ds:schemaRefs>
    <ds:schemaRef ds:uri="http://schemas.microsoft.com/sharepoint/v3/contenttype/forms"/>
  </ds:schemaRefs>
</ds:datastoreItem>
</file>

<file path=customXml/itemProps3.xml><?xml version="1.0" encoding="utf-8"?>
<ds:datastoreItem xmlns:ds="http://schemas.openxmlformats.org/officeDocument/2006/customXml" ds:itemID="{37798AC0-AC92-4CAB-AF17-60642B07810D}">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2026-06-15T02:43:20Z</cp:lastPrinted>
  <dcterms:created xsi:type="dcterms:W3CDTF">2017-12-01T06:36:37Z</dcterms:created>
  <dcterms:modified xsi:type="dcterms:W3CDTF">2026-06-15T02:43:31Z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