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855E41F7-FC4B-4BD6-9C58-48EFA23B3A1C}"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26" i="4" l="1"/>
  <c r="F217" i="4"/>
  <c r="F229" i="4" s="1"/>
  <c r="F223" i="4"/>
  <c r="F220" i="4"/>
  <c r="D22" i="4" s="1"/>
  <c r="C221" i="4"/>
  <c r="C218" i="4"/>
  <c r="F216" i="4" s="1"/>
  <c r="G49" i="4"/>
  <c r="B27" i="27"/>
  <c r="E321" i="4"/>
  <c r="F273" i="4" l="1"/>
  <c r="E278" i="4"/>
  <c r="F278" i="4" s="1"/>
  <c r="C275" i="4"/>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E22" i="4"/>
  <c r="E208" i="4"/>
  <c r="D208" i="4"/>
  <c r="C208" i="4"/>
  <c r="F207" i="4"/>
  <c r="E205" i="4"/>
  <c r="D205" i="4"/>
  <c r="C205" i="4"/>
  <c r="F204" i="4"/>
  <c r="E195" i="4"/>
  <c r="D195" i="4"/>
  <c r="C195" i="4"/>
  <c r="F194" i="4"/>
  <c r="E192" i="4"/>
  <c r="D192" i="4"/>
  <c r="C192" i="4"/>
  <c r="F191" i="4"/>
  <c r="E182" i="4"/>
  <c r="D182" i="4"/>
  <c r="C182" i="4"/>
  <c r="F181" i="4"/>
  <c r="E179" i="4"/>
  <c r="D179" i="4"/>
  <c r="C179" i="4"/>
  <c r="F178" i="4"/>
  <c r="E169" i="4"/>
  <c r="D169" i="4"/>
  <c r="C169" i="4"/>
  <c r="F168" i="4"/>
  <c r="E166" i="4"/>
  <c r="D166" i="4"/>
  <c r="C166" i="4"/>
  <c r="F165" i="4"/>
  <c r="E156" i="4"/>
  <c r="D156" i="4"/>
  <c r="C156" i="4"/>
  <c r="F155" i="4"/>
  <c r="E153" i="4"/>
  <c r="D153" i="4"/>
  <c r="C153" i="4"/>
  <c r="F152" i="4"/>
  <c r="E265" i="4"/>
  <c r="C265" i="4"/>
  <c r="E262" i="4"/>
  <c r="C262" i="4"/>
  <c r="E259" i="4"/>
  <c r="C259" i="4"/>
  <c r="E256" i="4"/>
  <c r="C256" i="4"/>
  <c r="E246" i="4"/>
  <c r="C246" i="4"/>
  <c r="E243" i="4"/>
  <c r="C243" i="4"/>
  <c r="E240" i="4"/>
  <c r="C240" i="4"/>
  <c r="E237" i="4"/>
  <c r="C237" i="4"/>
  <c r="E227" i="4"/>
  <c r="E224" i="4"/>
  <c r="E221" i="4"/>
  <c r="E218"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158" i="4"/>
  <c r="C30" i="4" s="1"/>
  <c r="F30" i="4" s="1"/>
  <c r="F171" i="4"/>
  <c r="C32" i="4" s="1"/>
  <c r="F32" i="4" s="1"/>
  <c r="F210" i="4"/>
  <c r="C38" i="4" s="1"/>
  <c r="F303" i="4"/>
  <c r="F302" i="4" s="1"/>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D40" i="4" l="1"/>
  <c r="F38" i="4"/>
  <c r="F289" i="4"/>
  <c r="E26" i="4"/>
  <c r="E40" i="4" s="1"/>
  <c r="F159" i="4"/>
  <c r="F249" i="4"/>
  <c r="F247" i="4" s="1"/>
  <c r="E41" i="15"/>
  <c r="F25" i="15"/>
  <c r="F266" i="15"/>
  <c r="F29" i="15"/>
  <c r="C31" i="15"/>
  <c r="F31" i="15" s="1"/>
  <c r="F157" i="15"/>
  <c r="D41" i="15"/>
  <c r="F146" i="4"/>
  <c r="C29" i="4" s="1"/>
  <c r="F29" i="4" s="1"/>
  <c r="F24" i="4"/>
  <c r="F209" i="15"/>
  <c r="C39" i="15"/>
  <c r="F39" i="15" s="1"/>
  <c r="F268" i="4"/>
  <c r="F266" i="4" s="1"/>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6"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G55" i="4"/>
  <c r="G52" i="4"/>
  <c r="C50" i="4"/>
  <c r="C53" i="4"/>
  <c r="G88" i="4" l="1"/>
  <c r="C22" i="4" s="1"/>
  <c r="F218" i="4"/>
  <c r="F230" i="4" s="1"/>
  <c r="C25" i="4"/>
  <c r="F25" i="4" s="1"/>
  <c r="F103" i="4"/>
  <c r="C40" i="4" l="1"/>
  <c r="F22" i="4"/>
  <c r="D23" i="4"/>
  <c r="D41" i="4" s="1"/>
  <c r="F228" i="4"/>
  <c r="C6" i="27" l="1"/>
  <c r="F40" i="4"/>
  <c r="B18" i="4" s="1"/>
  <c r="F56" i="4"/>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<sst xmlns="http://schemas.openxmlformats.org/spreadsheetml/2006/main" count="1701" uniqueCount="408">
  <si>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</si>
  <si>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</si>
  <si>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</si>
  <si>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</si>
  <si>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</si>
  <si>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</si>
  <si>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</si>
  <si>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</si>
  <si>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</si>
  <si>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</si>
  <si>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</si>
  <si>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</si>
  <si>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</si>
  <si>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</si>
  <si>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</si>
  <si>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</si>
  <si>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</si>
  <si>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秋田森林管理署湯沢支署</t>
    <rPh sb="0" eb="2">
      <t>アキタ</t>
    </rPh>
    <rPh sb="2" eb="4">
      <t>シンリン</t>
    </rPh>
    <rPh sb="4" eb="7">
      <t>カンリショ</t>
    </rPh>
    <rPh sb="7" eb="11">
      <t>ユザワシショ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</si>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</sst>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85</v>
      </c>
      <c r="D5" s="261"/>
      <c r="F5" s="39"/>
    </row>
    <row r="6" spans="1:6" ht="14.4" x14ac:dyDescent="0.2">
      <c r="A6" s="38"/>
      <c r="B6" s="237" t="s">
        <v>5</v>
      </c>
      <c r="C6" s="262">
        <f>'2購入希望価格明細（製品）'!B18</f>
        <v>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3" zoomScaleNormal="100" zoomScaleSheetLayoutView="100" workbookViewId="0">
      <selection activeCell="O333" sqref="O333"/>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85</v>
      </c>
      <c r="D17" s="9"/>
      <c r="E17" s="9"/>
      <c r="F17" s="9"/>
      <c r="G17" s="9"/>
    </row>
    <row r="18" spans="1:7" x14ac:dyDescent="0.2">
      <c r="A18" s="104" t="s">
        <v>20</v>
      </c>
      <c r="B18" s="166">
        <f>F40</f>
        <v>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500</v>
      </c>
      <c r="E22" s="75">
        <f>F280</f>
        <v>0</v>
      </c>
      <c r="F22" s="75">
        <f>SUM(C22:E22)</f>
        <v>500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0</v>
      </c>
      <c r="F38" s="75">
        <f t="shared" si="0"/>
        <v>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SUM(D22,D24,D26,D28,D30,D32,D34,D36,D38)</f>
        <v>500</v>
      </c>
      <c r="E40" s="75">
        <f t="shared" ref="E40" si="2">SUM(E22,E24,E26,E28,E30,E32,E34,E36,E38)</f>
        <v>0</v>
      </c>
      <c r="F40" s="75">
        <f>SUM(C40:E40)</f>
        <v>500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3"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3"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3"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3"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3"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3"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3"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3"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3"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3"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3"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3"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3"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6"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7" t="s">
        <v>42</v>
      </c>
      <c r="B215" s="288"/>
      <c r="C215" s="47" t="s">
        <v>65</v>
      </c>
      <c r="D215" s="68"/>
      <c r="E215" s="47" t="s">
        <v>46</v>
      </c>
      <c r="F215" s="4" t="s">
        <v>27</v>
      </c>
      <c r="G215" s="23"/>
    </row>
    <row r="216" spans="1:7" ht="13.5" customHeight="1" x14ac:dyDescent="0.2">
      <c r="A216" s="286" t="s">
        <v>78</v>
      </c>
      <c r="B216" s="167" t="s">
        <v>48</v>
      </c>
      <c r="C216" s="257"/>
      <c r="D216" s="76"/>
      <c r="E216" s="257"/>
      <c r="F216" s="78">
        <f>IF(ISERROR(SUM(C218:E218)/SUM(C217:E217))," ",(SUM(C218:E218)/SUM(C217:E217)))</f>
        <v>0</v>
      </c>
      <c r="G216" s="119"/>
    </row>
    <row r="217" spans="1:7" ht="13.5" customHeight="1" x14ac:dyDescent="0.2">
      <c r="A217" s="284"/>
      <c r="B217" s="167" t="s">
        <v>49</v>
      </c>
      <c r="C217" s="75">
        <v>50</v>
      </c>
      <c r="D217" s="76"/>
      <c r="E217" s="75"/>
      <c r="F217" s="78">
        <f>SUM(C217:E217)</f>
        <v>50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6" t="s">
        <v>79</v>
      </c>
      <c r="B219" s="167" t="s">
        <v>48</v>
      </c>
      <c r="C219" s="257"/>
      <c r="D219" s="76"/>
      <c r="E219" s="257"/>
      <c r="F219" s="78">
        <f>IF(ISERROR(SUM(C221:E221)/SUM(C220:E220))," ",(SUM(C221:E221)/SUM(C220:E220)))</f>
        <v>0</v>
      </c>
      <c r="G219" s="119"/>
    </row>
    <row r="220" spans="1:7" ht="13.5" customHeight="1" x14ac:dyDescent="0.2">
      <c r="A220" s="284"/>
      <c r="B220" s="167" t="s">
        <v>49</v>
      </c>
      <c r="C220" s="75">
        <v>200</v>
      </c>
      <c r="D220" s="76"/>
      <c r="E220" s="75"/>
      <c r="F220" s="78">
        <f>SUM(C220:E220)</f>
        <v>200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6" t="s">
        <v>80</v>
      </c>
      <c r="B222" s="167" t="s">
        <v>48</v>
      </c>
      <c r="C222" s="257"/>
      <c r="D222" s="76"/>
      <c r="E222" s="257"/>
      <c r="F222" s="78">
        <f>IF(ISERROR(SUM(C224:E224)/SUM(C223:E223))," ",(SUM(C224:E224)/SUM(C223:E223)))</f>
        <v>0</v>
      </c>
      <c r="G222" s="119"/>
    </row>
    <row r="223" spans="1:7" ht="13.5" customHeight="1" x14ac:dyDescent="0.2">
      <c r="A223" s="284"/>
      <c r="B223" s="167" t="s">
        <v>49</v>
      </c>
      <c r="C223" s="75">
        <v>200</v>
      </c>
      <c r="D223" s="76"/>
      <c r="E223" s="75"/>
      <c r="F223" s="78">
        <f>SUM(C223:E223)</f>
        <v>200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6" t="s">
        <v>81</v>
      </c>
      <c r="B225" s="167" t="s">
        <v>48</v>
      </c>
      <c r="C225" s="257"/>
      <c r="D225" s="76"/>
      <c r="E225" s="257"/>
      <c r="F225" s="78">
        <f>IF(ISERROR(SUM(C227:E227)/SUM(C226:E226))," ",(SUM(C227:E227)/SUM(C226:E226)))</f>
        <v>0</v>
      </c>
      <c r="G225" s="119"/>
    </row>
    <row r="226" spans="1:7" ht="13.5" customHeight="1" x14ac:dyDescent="0.2">
      <c r="A226" s="284"/>
      <c r="B226" s="167" t="s">
        <v>49</v>
      </c>
      <c r="C226" s="75">
        <v>50</v>
      </c>
      <c r="D226" s="76"/>
      <c r="E226" s="75"/>
      <c r="F226" s="78">
        <f>SUM(C226:E226)</f>
        <v>50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6"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500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7" t="s">
        <v>42</v>
      </c>
      <c r="B272" s="288"/>
      <c r="C272" s="242" t="s">
        <v>85</v>
      </c>
      <c r="D272" s="68"/>
      <c r="E272" s="47" t="s">
        <v>46</v>
      </c>
      <c r="F272" s="4" t="s">
        <v>27</v>
      </c>
      <c r="G272" s="23"/>
    </row>
    <row r="273" spans="1:7" ht="13.5" hidden="1" customHeight="1" x14ac:dyDescent="0.2">
      <c r="A273" s="286"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6"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6"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7" t="s">
        <v>42</v>
      </c>
      <c r="B285" s="288"/>
      <c r="C285" s="68"/>
      <c r="D285" s="68"/>
      <c r="E285" s="47" t="s">
        <v>46</v>
      </c>
      <c r="F285" s="4" t="s">
        <v>27</v>
      </c>
      <c r="G285" s="23"/>
    </row>
    <row r="286" spans="1:7" ht="13.5" hidden="1" customHeight="1" x14ac:dyDescent="0.2">
      <c r="A286" s="286"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6"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7" t="s">
        <v>42</v>
      </c>
      <c r="B318" s="288"/>
      <c r="C318" s="68"/>
      <c r="D318" s="68"/>
      <c r="E318" s="47" t="s">
        <v>93</v>
      </c>
      <c r="F318" s="4" t="s">
        <v>27</v>
      </c>
      <c r="G318" s="23"/>
    </row>
    <row r="319" spans="1:7" ht="13.5" hidden="1" customHeight="1" x14ac:dyDescent="0.2">
      <c r="A319" s="286"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6"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disablePrompts="1"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2026-03-04T04:26:33Z</dcterms:created>
  <dcterms:modified xsi:type="dcterms:W3CDTF">2026-03-04T04:26:37Z</dcterms:modified>
  <cp:category/>
  <cp:contentStatus/>
</cp:coreProperties>
</file>