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10CF1A30-CBBA-41EC-8CB9-A0F10E262466}"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4" i="4"/>
  <c r="C298" i="4"/>
  <c r="F298" i="4" s="1"/>
  <c r="E301" i="4"/>
  <c r="F297" i="4"/>
  <c r="D13" i="1"/>
  <c r="C5" i="27"/>
  <c r="C37" i="25"/>
  <c r="C19" i="25"/>
  <c r="F275" i="4" l="1"/>
  <c r="F281" i="4" s="1"/>
  <c r="F296" i="4"/>
  <c r="F280"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E26"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140" i="4"/>
  <c r="F169" i="4"/>
  <c r="F172" i="4" s="1"/>
  <c r="F192" i="4"/>
  <c r="F235" i="4"/>
  <c r="F243" i="4"/>
  <c r="F259" i="4"/>
  <c r="F263" i="4"/>
  <c r="F309" i="4"/>
  <c r="F164" i="4"/>
  <c r="F321" i="4"/>
  <c r="F324" i="4" s="1"/>
  <c r="F141" i="4"/>
  <c r="C227" i="4"/>
  <c r="C224" i="4"/>
  <c r="C124" i="4"/>
  <c r="C121" i="4"/>
  <c r="E40" i="4" l="1"/>
  <c r="F302" i="4"/>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<sst xmlns="http://schemas.openxmlformats.org/spreadsheetml/2006/main" count="1701" uniqueCount="413">
  <si>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</si>
  <si>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</si>
  <si>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</si>
  <si>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</si>
  <si>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</si>
  <si>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</si>
  <si>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</si>
  <si>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</si>
  <si>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</si>
  <si>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</si>
  <si>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</si>
  <si>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</si>
  <si>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</si>
  <si>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</si>
  <si>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</si>
  <si>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</si>
  <si>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</si>
  <si>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</si>
  <si>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</si>
  <si>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</si>
  <si>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</si>
  <si>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</si>
  <si>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</si>
  <si>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</si>
  <si>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</si>
  <si>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</si>
  <si>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</si>
  <si>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</si>
  <si>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</si>
  <si>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</si>
  <si>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</si>
  <si>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</si>
  <si>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</si>
  <si>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</si>
  <si>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</si>
  <si>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</si>
  <si>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</si>
  <si>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</si>
  <si>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</si>
  <si>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</si>
  <si>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</si>
  <si>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</si>
  <si>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</si>
  <si>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</si>
  <si>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</si>
  <si>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</si>
  <si>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</si>
  <si>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</si>
  <si>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</si>
  <si>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</si>
  <si>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</si>
  <si>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</si>
  <si>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</si>
  <si>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</si>
  <si>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</si>
  <si>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</si>
  <si>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</si>
  <si>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</si>
  <si>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</si>
  <si>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</si>
  <si>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</si>
  <si>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</si>
  <si>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</si>
  <si>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</si>
  <si>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</si>
  <si>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</si>
  <si>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</si>
  <si>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</si>
  <si>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</si>
  <si>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</si>
  <si>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</si>
  <si>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</si>
  <si>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</si>
  <si>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</si>
  <si>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</si>
  <si>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</si>
  <si>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</si>
  <si>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</si>
  <si>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</si>
  <si>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</si>
  <si>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</si>
  <si>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</si>
  <si>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</si>
  <si>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</si>
  <si>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</si>
  <si>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</si>
  <si>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</si>
  <si>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</si>
  <si>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</si>
  <si>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</si>
  <si>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</si>
  <si>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</si>
  <si>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</si>
  <si>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</si>
  <si>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</si>
  <si>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</si>
  <si>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</si>
  <si>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</si>
  <si>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</si>
  <si>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</si>
  <si>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</si>
  <si>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</si>
  <si>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</si>
  <si>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</si>
  <si>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</si>
  <si>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</si>
  <si>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</si>
  <si>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</si>
  <si>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</si>
  <si>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</si>
  <si>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</si>
  <si>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</si>
  <si>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</si>
  <si>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</si>
  <si>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</si>
  <si>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</si>
  <si>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</si>
  <si>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</si>
  <si>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</si>
  <si>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</si>
  <si>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</si>
  <si>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</si>
  <si>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</si>
  <si>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</si>
  <si>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</si>
  <si>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</si>
  <si>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</si>
  <si>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</si>
  <si>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</si>
  <si>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</si>
  <si>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</si>
  <si>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</si>
  <si>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</si>
  <si>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</si>
  <si>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</si>
  <si>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</si>
  <si>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</si>
  <si>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</si>
  <si>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</si>
  <si>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</si>
  <si>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</si>
  <si>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</si>
  <si>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</si>
  <si>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</si>
  <si>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</si>
  <si>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</si>
  <si>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</si>
  <si>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</si>
  <si>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</si>
  <si>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</si>
  <si>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</si>
  <si>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</si>
  <si>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</si>
  <si>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</si>
  <si>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</si>
  <si>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</si>
  <si>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</si>
  <si>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</si>
  <si>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</si>
  <si>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</si>
  <si>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</si>
  <si>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</si>
  <si>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</si>
  <si>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</si>
  <si>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</si>
  <si>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</si>
  <si>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</si>
  <si>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</si>
  <si>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</si>
  <si>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</si>
  <si>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</si>
  <si>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</si>
  <si>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</si>
  <si>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</si>
  <si>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</si>
  <si>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</si>
  <si>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</si>
  <si>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</si>
  <si>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</si>
  <si>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</si>
  <si>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</si>
  <si>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</si>
  <si>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</si>
  <si>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</si>
  <si>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</si>
  <si>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</si>
  <si>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</si>
  <si>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</si>
  <si>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</si>
  <si>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</si>
  <si>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</si>
  <si>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</si>
  <si>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</si>
  <si>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</si>
  <si>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</si>
  <si>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</si>
  <si>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</si>
  <si>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</si>
  <si>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</si>
  <si>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</si>
  <si>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</si>
  <si>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</si>
  <si>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</si>
  <si>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</si>
  <si>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</si>
  <si>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</si>
  <si>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</si>
  <si>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</si>
  <si>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</si>
  <si>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</si>
  <si>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</si>
  <si>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</si>
  <si>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</si>
  <si>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</si>
  <si>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</si>
  <si>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</si>
  <si>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</si>
  <si>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</si>
  <si>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</si>
  <si>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</si>
  <si>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</si>
  <si>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</si>
  <si>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</si>
  <si>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</si>
  <si>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</si>
  <si>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</si>
  <si>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</si>
  <si>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</si>
  <si>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</si>
  <si>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</si>
  <si>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</si>
  <si>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</si>
  <si>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</si>
  <si>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</si>
  <si>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</si>
  <si>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</si>
  <si>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</si>
  <si>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</si>
  <si>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</si>
  <si>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</si>
  <si>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</si>
  <si>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</si>
  <si>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</si>
  <si>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</si>
  <si>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</si>
  <si>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</si>
  <si>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</si>
  <si>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</si>
  <si>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</si>
  <si>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</si>
  <si>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</si>
  <si>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</si>
  <si>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</si>
  <si>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</si>
  <si>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</si>
  <si>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</si>
  <si>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</si>
  <si>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</si>
  <si>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</si>
  <si>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</si>
  <si>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</si>
  <si>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</si>
  <si>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</si>
  <si>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</si>
  <si>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</si>
  <si>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</si>
  <si>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</si>
  <si>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</si>
  <si>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</si>
  <si>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</si>
  <si>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</si>
  <si>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</si>
  <si>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</si>
  <si>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</si>
  <si>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</si>
  <si>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</si>
  <si>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</si>
  <si>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</si>
  <si>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</si>
  <si>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</si>
  <si>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</si>
  <si>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</si>
  <si>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</si>
  <si>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</si>
  <si>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</si>
  <si>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</si>
  <si>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</si>
  <si>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</si>
  <si>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</si>
  <si>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</si>
  <si>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</si>
  <si>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</si>
  <si>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</si>
  <si>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</si>
  <si>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</si>
  <si>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</si>
  <si>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</si>
  <si>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</si>
  <si>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</si>
  <si>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</si>
  <si>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</si>
  <si>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</si>
  <si>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</si>
  <si>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</si>
  <si>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</si>
  <si>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</si>
  <si>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</si>
  <si>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</si>
  <si>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</si>
  <si>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</si>
  <si>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</si>
  <si>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</si>
  <si>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</si>
  <si>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</si>
  <si>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</si>
  <si>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</si>
  <si>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</si>
  <si>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</si>
  <si>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</si>
  <si>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</si>
  <si>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</si>
  <si>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</si>
  <si>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</si>
  <si>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</si>
  <si>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</si>
  <si>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</si>
  <si>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</si>
  <si>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</si>
  <si>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</si>
  <si>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</si>
  <si>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</si>
  <si>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</si>
  <si>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</si>
  <si>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</si>
  <si>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</si>
  <si>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</si>
  <si>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</si>
  <si>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</si>
  <si>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</si>
  <si>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</si>
  <si>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</si>
  <si>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</si>
  <si>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</si>
  <si>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</si>
  <si>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</si>
  <si>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</si>
  <si>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</si>
  <si>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</si>
  <si>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</si>
  <si>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</si>
  <si>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</si>
  <si>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</si>
  <si>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</si>
  <si>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</si>
  <si>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</si>
  <si>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</si>
  <si>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</si>
  <si>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</si>
  <si>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</si>
  <si>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</si>
  <si>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</si>
  <si>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</si>
  <si>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</si>
  <si>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</si>
  <si>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</si>
  <si>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</si>
  <si>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</si>
  <si>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</si>
  <si>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</si>
  <si>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</si>
  <si>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</si>
  <si>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</si>
  <si>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</si>
  <si>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</si>
  <si>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</si>
  <si>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</si>
  <si>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</si>
  <si>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</si>
  <si>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</si>
  <si>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</si>
  <si>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</si>
  <si>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</si>
  <si>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</si>
  <si>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</si>
  <si>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</si>
  <si>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</si>
  <si>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</si>
  <si>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</si>
  <si>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</si>
  <si>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</si>
  <si>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</si>
  <si>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</si>
  <si>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</si>
  <si>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</si>
  <si>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</si>
  <si>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米代東部森林管理署</t>
    <rPh sb="0" eb="4">
      <t>ヨネシロトウブ</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</si>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</sst>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15240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15240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15240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662940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205740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853440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15240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205740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853440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15240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243840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91440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891540</xdr:colOff>
          <xdr:row>28</xdr:row>
          <xdr:rowOff>281940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662940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205740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15240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15240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15240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205740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853440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15240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15240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91440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15240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662940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205740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53340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53340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53340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53340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53340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53340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53340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5" thickBot="1" x14ac:dyDescent="0.25"/>
    <row r="3" spans="1:6" ht="13.05"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63</v>
      </c>
      <c r="D5" s="261"/>
      <c r="F5" s="39"/>
    </row>
    <row r="6" spans="1:6" ht="14.4" x14ac:dyDescent="0.2">
      <c r="A6" s="38"/>
      <c r="B6" s="237" t="s">
        <v>24</v>
      </c>
      <c r="C6" s="262">
        <f>'2購入希望価格明細（製品）'!B18</f>
        <v>9000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ht="13.05" x14ac:dyDescent="0.2">
      <c r="A10" s="38"/>
      <c r="B10" s="241"/>
      <c r="F10" s="39"/>
    </row>
    <row r="11" spans="1:6" ht="13.05" x14ac:dyDescent="0.2">
      <c r="A11" s="38"/>
      <c r="B11" s="241"/>
      <c r="F11" s="39"/>
    </row>
    <row r="12" spans="1:6" ht="13.05" x14ac:dyDescent="0.2">
      <c r="A12" s="38"/>
      <c r="F12" s="39"/>
    </row>
    <row r="13" spans="1:6" ht="16.2" x14ac:dyDescent="0.2">
      <c r="A13" s="266" t="s">
        <v>342</v>
      </c>
      <c r="B13" s="267"/>
      <c r="C13" s="267"/>
      <c r="D13" s="267"/>
      <c r="E13" s="267"/>
      <c r="F13" s="268"/>
    </row>
    <row r="14" spans="1:6" ht="13.05" x14ac:dyDescent="0.2">
      <c r="A14" s="38"/>
      <c r="F14" s="39"/>
    </row>
    <row r="15" spans="1:6" ht="13.05" x14ac:dyDescent="0.2">
      <c r="A15" s="38"/>
      <c r="F15" s="39"/>
    </row>
    <row r="16" spans="1:6" ht="13.5"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15240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15240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15240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662940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205740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853440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15240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205740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853440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15240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243840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91440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891540</xdr:colOff>
                    <xdr:row>28</xdr:row>
                    <xdr:rowOff>281940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662940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205740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15240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15240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15240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205740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853440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15240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15240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91440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15240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662940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205740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88" zoomScaleNormal="100" zoomScaleSheetLayoutView="100" workbookViewId="0">
      <selection activeCell="O322" sqref="O322"/>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ht="13.05"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5" spans="1:8" ht="13.05" x14ac:dyDescent="0.2"/>
    <row r="16" spans="1:8" x14ac:dyDescent="0.2">
      <c r="A16" s="155" t="s">
        <v>253</v>
      </c>
      <c r="B16" s="247" t="s">
        <v>395</v>
      </c>
      <c r="C16" s="248" t="s">
        <v>44</v>
      </c>
    </row>
    <row r="17" spans="1:7" ht="29.25" customHeight="1" x14ac:dyDescent="0.2">
      <c r="A17" s="103" t="s">
        <v>191</v>
      </c>
      <c r="B17" s="87" t="s">
        <v>343</v>
      </c>
      <c r="C17" s="258">
        <v>63</v>
      </c>
      <c r="D17" s="9"/>
      <c r="E17" s="9"/>
      <c r="F17" s="9"/>
      <c r="G17" s="9"/>
    </row>
    <row r="18" spans="1:7" x14ac:dyDescent="0.2">
      <c r="A18" s="104" t="s">
        <v>183</v>
      </c>
      <c r="B18" s="166">
        <f>F40</f>
        <v>9000</v>
      </c>
      <c r="C18" s="15"/>
      <c r="D18" s="9"/>
      <c r="E18" s="9"/>
      <c r="F18" s="9"/>
      <c r="G18" s="9"/>
    </row>
    <row r="19" spans="1:7" ht="13.05" x14ac:dyDescent="0.2"/>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F280</f>
        <v>7200</v>
      </c>
      <c r="F22" s="75">
        <f>SUM(C22:E22)</f>
        <v>7200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150</v>
      </c>
      <c r="F24" s="75">
        <f t="shared" si="0"/>
        <v>150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450</v>
      </c>
      <c r="F26" s="75">
        <f t="shared" si="0"/>
        <v>450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1200</v>
      </c>
      <c r="F38" s="75">
        <f t="shared" si="0"/>
        <v>1200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0</v>
      </c>
      <c r="E40" s="75">
        <f t="shared" si="2"/>
        <v>9000</v>
      </c>
      <c r="F40" s="75">
        <f t="shared" si="0"/>
        <v>9000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7" t="s">
        <v>17</v>
      </c>
      <c r="B215" s="288"/>
      <c r="C215" s="47" t="s">
        <v>53</v>
      </c>
      <c r="D215" s="68"/>
      <c r="E215" s="47" t="s">
        <v>105</v>
      </c>
      <c r="F215" s="4" t="s">
        <v>12</v>
      </c>
      <c r="G215" s="23"/>
    </row>
    <row r="216" spans="1:7" ht="13.5" hidden="1" customHeight="1" x14ac:dyDescent="0.2">
      <c r="A216" s="286"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6"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6"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6"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6"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6"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6"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7" t="s">
        <v>17</v>
      </c>
      <c r="B272" s="288"/>
      <c r="C272" s="242" t="s">
        <v>344</v>
      </c>
      <c r="D272" s="68"/>
      <c r="E272" s="47" t="s">
        <v>105</v>
      </c>
      <c r="F272" s="4" t="s">
        <v>12</v>
      </c>
      <c r="G272" s="23"/>
    </row>
    <row r="273" spans="1:7" ht="13.5" customHeight="1" x14ac:dyDescent="0.2">
      <c r="A273" s="286" t="s">
        <v>345</v>
      </c>
      <c r="B273" s="49" t="s">
        <v>87</v>
      </c>
      <c r="C273" s="257"/>
      <c r="D273" s="252"/>
      <c r="E273" s="253"/>
      <c r="F273" s="78">
        <f>IF(ISERROR(SUM(B275:E275)/SUM(B274:E274))," ",(SUM(B275:E275)/SUM(B274:E274)))</f>
        <v>0</v>
      </c>
      <c r="G273" s="119"/>
    </row>
    <row r="274" spans="1:7" ht="13.5" customHeight="1" x14ac:dyDescent="0.2">
      <c r="A274" s="284"/>
      <c r="B274" s="171" t="s">
        <v>323</v>
      </c>
      <c r="C274" s="254">
        <v>100</v>
      </c>
      <c r="D274" s="255"/>
      <c r="E274" s="256"/>
      <c r="F274" s="78">
        <f>SUM(C274:E274)</f>
        <v>100</v>
      </c>
      <c r="G274" s="119"/>
    </row>
    <row r="275" spans="1:7" ht="13.5" customHeight="1" x14ac:dyDescent="0.2">
      <c r="A275" s="285"/>
      <c r="B275" s="49" t="s">
        <v>52</v>
      </c>
      <c r="C275" s="75">
        <f>C273*C274</f>
        <v>0</v>
      </c>
      <c r="D275" s="76"/>
      <c r="E275" s="76"/>
      <c r="F275" s="78">
        <f>SUM(C275:E275)</f>
        <v>0</v>
      </c>
      <c r="G275" s="119"/>
    </row>
    <row r="276" spans="1:7" ht="13.5" customHeight="1" x14ac:dyDescent="0.2">
      <c r="A276" s="286"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7100</v>
      </c>
      <c r="F277" s="78">
        <f>SUM(B277:E277)</f>
        <v>7100</v>
      </c>
      <c r="G277" s="119"/>
    </row>
    <row r="278" spans="1:7" ht="13.5" customHeight="1" x14ac:dyDescent="0.2">
      <c r="A278" s="285"/>
      <c r="B278" s="169" t="s">
        <v>52</v>
      </c>
      <c r="C278" s="82"/>
      <c r="D278" s="82"/>
      <c r="E278" s="80">
        <f>E276*E277</f>
        <v>0</v>
      </c>
      <c r="F278" s="79">
        <f>SUM(B278:E278)</f>
        <v>0</v>
      </c>
      <c r="G278" s="119"/>
    </row>
    <row r="279" spans="1:7" ht="13.5" customHeight="1" x14ac:dyDescent="0.2">
      <c r="A279" s="286"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7200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customHeight="1" x14ac:dyDescent="0.2">
      <c r="A284" s="170" t="s">
        <v>337</v>
      </c>
      <c r="B284" s="170"/>
      <c r="G284" s="6"/>
    </row>
    <row r="285" spans="1:7" ht="13.5" customHeight="1" x14ac:dyDescent="0.2">
      <c r="A285" s="287" t="s">
        <v>17</v>
      </c>
      <c r="B285" s="288"/>
      <c r="C285" s="68"/>
      <c r="D285" s="68"/>
      <c r="E285" s="47" t="s">
        <v>105</v>
      </c>
      <c r="F285" s="4" t="s">
        <v>12</v>
      </c>
      <c r="G285" s="23"/>
    </row>
    <row r="286" spans="1:7" ht="13.5" customHeight="1" x14ac:dyDescent="0.2">
      <c r="A286" s="286" t="s">
        <v>109</v>
      </c>
      <c r="B286" s="167" t="s">
        <v>322</v>
      </c>
      <c r="C286" s="76"/>
      <c r="D286" s="76"/>
      <c r="E286" s="257"/>
      <c r="F286" s="78">
        <f>IF(ISERROR(SUM(B288:E288)/SUM(B287:E287))," ",(SUM(B288:E288)/SUM(B287:E287)))</f>
        <v>0</v>
      </c>
      <c r="G286" s="119"/>
    </row>
    <row r="287" spans="1:7" ht="13.5" customHeight="1" x14ac:dyDescent="0.2">
      <c r="A287" s="284"/>
      <c r="B287" s="167" t="s">
        <v>323</v>
      </c>
      <c r="C287" s="76"/>
      <c r="D287" s="76"/>
      <c r="E287" s="75">
        <v>150</v>
      </c>
      <c r="F287" s="78">
        <f>SUM(B287:E287)</f>
        <v>150</v>
      </c>
      <c r="G287" s="119"/>
    </row>
    <row r="288" spans="1:7" ht="13.5" customHeight="1" x14ac:dyDescent="0.2">
      <c r="A288" s="285"/>
      <c r="B288" s="167" t="s">
        <v>52</v>
      </c>
      <c r="C288" s="76"/>
      <c r="D288" s="76"/>
      <c r="E288" s="75">
        <f t="shared" ref="E288" si="52">E286*E287</f>
        <v>0</v>
      </c>
      <c r="F288" s="249">
        <f>SUM(B288:E288)</f>
        <v>0</v>
      </c>
      <c r="G288" s="119"/>
    </row>
    <row r="289" spans="1:7" ht="13.5" customHeight="1" x14ac:dyDescent="0.2">
      <c r="A289" s="286" t="s">
        <v>12</v>
      </c>
      <c r="B289" s="167" t="s">
        <v>322</v>
      </c>
      <c r="C289" s="76"/>
      <c r="D289" s="76"/>
      <c r="E289" s="76"/>
      <c r="F289" s="78">
        <f>IF(ISERROR(F291/F290)," ",(F291/F290))</f>
        <v>0</v>
      </c>
      <c r="G289" s="119"/>
    </row>
    <row r="290" spans="1:7" ht="13.5" customHeight="1" x14ac:dyDescent="0.2">
      <c r="A290" s="284"/>
      <c r="B290" s="169" t="s">
        <v>323</v>
      </c>
      <c r="C290" s="82"/>
      <c r="D290" s="82"/>
      <c r="E290" s="82"/>
      <c r="F290" s="65">
        <f>SUM(F287)</f>
        <v>150</v>
      </c>
      <c r="G290" s="119"/>
    </row>
    <row r="291" spans="1:7" ht="13.5" customHeight="1" x14ac:dyDescent="0.2">
      <c r="A291" s="285"/>
      <c r="B291" s="169" t="s">
        <v>52</v>
      </c>
      <c r="C291" s="76"/>
      <c r="D291" s="76"/>
      <c r="E291" s="76"/>
      <c r="F291" s="75">
        <f>SUM(F288)</f>
        <v>0</v>
      </c>
      <c r="G291" s="119"/>
    </row>
    <row r="292" spans="1:7" ht="13.5" customHeight="1" x14ac:dyDescent="0.2">
      <c r="A292" s="170" t="s">
        <v>324</v>
      </c>
      <c r="B292" s="170"/>
    </row>
    <row r="293" spans="1:7" ht="13.5" customHeight="1" x14ac:dyDescent="0.2">
      <c r="A293" s="170"/>
      <c r="B293" s="170"/>
    </row>
    <row r="294" spans="1:7" ht="13.5" customHeight="1" x14ac:dyDescent="0.2">
      <c r="A294" s="170" t="s">
        <v>338</v>
      </c>
      <c r="B294" s="170"/>
      <c r="G294" s="6"/>
    </row>
    <row r="295" spans="1:7" ht="13.5" customHeight="1" x14ac:dyDescent="0.2">
      <c r="A295" s="287" t="s">
        <v>17</v>
      </c>
      <c r="B295" s="288"/>
      <c r="C295" s="242" t="s">
        <v>344</v>
      </c>
      <c r="D295" s="68"/>
      <c r="E295" s="47" t="s">
        <v>105</v>
      </c>
      <c r="F295" s="4" t="s">
        <v>12</v>
      </c>
      <c r="G295" s="23"/>
    </row>
    <row r="296" spans="1:7" ht="13.5" customHeight="1" x14ac:dyDescent="0.2">
      <c r="A296" s="286" t="s">
        <v>345</v>
      </c>
      <c r="B296" s="49" t="s">
        <v>87</v>
      </c>
      <c r="C296" s="257"/>
      <c r="D296" s="252"/>
      <c r="E296" s="253"/>
      <c r="F296" s="78" t="str">
        <f>IF(ISERROR(SUM(B298:E298)/SUM(B297:E297))," ",(SUM(B298:E298)/SUM(B297:E297)))</f>
        <v xml:space="preserve"> </v>
      </c>
      <c r="G296" s="119"/>
    </row>
    <row r="297" spans="1:7" ht="13.5" customHeight="1" x14ac:dyDescent="0.2">
      <c r="A297" s="284"/>
      <c r="B297" s="171" t="s">
        <v>323</v>
      </c>
      <c r="C297" s="254"/>
      <c r="D297" s="255"/>
      <c r="E297" s="256"/>
      <c r="F297" s="78">
        <f>SUM(C297:E297)</f>
        <v>0</v>
      </c>
      <c r="G297" s="119"/>
    </row>
    <row r="298" spans="1:7" ht="13.5" customHeight="1" x14ac:dyDescent="0.2">
      <c r="A298" s="285"/>
      <c r="B298" s="49" t="s">
        <v>52</v>
      </c>
      <c r="C298" s="75">
        <f>C296*C297</f>
        <v>0</v>
      </c>
      <c r="D298" s="76"/>
      <c r="E298" s="76"/>
      <c r="F298" s="78">
        <f>SUM(C298:E298)</f>
        <v>0</v>
      </c>
      <c r="G298" s="119"/>
    </row>
    <row r="299" spans="1:7" ht="13.5" customHeight="1" x14ac:dyDescent="0.2">
      <c r="A299" s="286" t="s">
        <v>109</v>
      </c>
      <c r="B299" s="167" t="s">
        <v>322</v>
      </c>
      <c r="C299" s="76"/>
      <c r="D299" s="76"/>
      <c r="E299" s="257"/>
      <c r="F299" s="78">
        <f>IF(ISERROR(SUM(B301:E301)/SUM(B300:E300))," ",(SUM(B301:E301)/SUM(B300:E300)))</f>
        <v>0</v>
      </c>
      <c r="G299" s="119"/>
    </row>
    <row r="300" spans="1:7" ht="13.5" customHeight="1" x14ac:dyDescent="0.2">
      <c r="A300" s="284"/>
      <c r="B300" s="167" t="s">
        <v>323</v>
      </c>
      <c r="C300" s="76"/>
      <c r="D300" s="76"/>
      <c r="E300" s="75">
        <v>450</v>
      </c>
      <c r="F300" s="78">
        <f>SUM(B300:E300)</f>
        <v>450</v>
      </c>
      <c r="G300" s="119"/>
    </row>
    <row r="301" spans="1:7" ht="13.5" customHeight="1" x14ac:dyDescent="0.2">
      <c r="A301" s="285"/>
      <c r="B301" s="167" t="s">
        <v>52</v>
      </c>
      <c r="C301" s="76"/>
      <c r="D301" s="76"/>
      <c r="E301" s="75">
        <f>E299*E300</f>
        <v>0</v>
      </c>
      <c r="F301" s="249">
        <f>SUM(B301:E301)</f>
        <v>0</v>
      </c>
      <c r="G301" s="119"/>
    </row>
    <row r="302" spans="1:7" ht="13.5" customHeight="1" x14ac:dyDescent="0.2">
      <c r="A302" s="286" t="s">
        <v>12</v>
      </c>
      <c r="B302" s="167" t="s">
        <v>322</v>
      </c>
      <c r="C302" s="76"/>
      <c r="D302" s="76"/>
      <c r="E302" s="76"/>
      <c r="F302" s="78">
        <f>IF(ISERROR(F304/F303)," ",(F304/F303))</f>
        <v>0</v>
      </c>
      <c r="G302" s="119"/>
    </row>
    <row r="303" spans="1:7" ht="13.5" customHeight="1" x14ac:dyDescent="0.2">
      <c r="A303" s="284"/>
      <c r="B303" s="169" t="s">
        <v>323</v>
      </c>
      <c r="C303" s="76"/>
      <c r="D303" s="76"/>
      <c r="E303" s="76"/>
      <c r="F303" s="65">
        <f>F297+F300</f>
        <v>450</v>
      </c>
      <c r="G303" s="119"/>
    </row>
    <row r="304" spans="1:7" ht="13.5" customHeight="1" x14ac:dyDescent="0.2">
      <c r="A304" s="285"/>
      <c r="B304" s="169" t="s">
        <v>52</v>
      </c>
      <c r="C304" s="76"/>
      <c r="D304" s="76"/>
      <c r="E304" s="76"/>
      <c r="F304" s="75">
        <f>SUM(F298+F301)</f>
        <v>0</v>
      </c>
      <c r="G304" s="119"/>
    </row>
    <row r="305" spans="1:7" ht="13.5"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customHeight="1" x14ac:dyDescent="0.2">
      <c r="A316" s="170"/>
      <c r="B316" s="170"/>
    </row>
    <row r="317" spans="1:7" ht="13.5" customHeight="1" x14ac:dyDescent="0.2">
      <c r="A317" s="170" t="s">
        <v>340</v>
      </c>
      <c r="B317" s="170"/>
      <c r="G317" s="6"/>
    </row>
    <row r="318" spans="1:7" ht="13.5" customHeight="1" x14ac:dyDescent="0.2">
      <c r="A318" s="287" t="s">
        <v>17</v>
      </c>
      <c r="B318" s="288"/>
      <c r="C318" s="68"/>
      <c r="D318" s="68"/>
      <c r="E318" s="47" t="s">
        <v>393</v>
      </c>
      <c r="F318" s="4" t="s">
        <v>12</v>
      </c>
      <c r="G318" s="23"/>
    </row>
    <row r="319" spans="1:7" ht="13.5" customHeight="1" x14ac:dyDescent="0.2">
      <c r="A319" s="286" t="s">
        <v>109</v>
      </c>
      <c r="B319" s="167" t="s">
        <v>322</v>
      </c>
      <c r="C319" s="76"/>
      <c r="D319" s="76"/>
      <c r="E319" s="257"/>
      <c r="F319" s="78">
        <f>IF(ISERROR(SUM(B321:E321)/SUM(B320:E320))," ",(SUM(B321:E321)/SUM(B320:E320)))</f>
        <v>0</v>
      </c>
      <c r="G319" s="119"/>
    </row>
    <row r="320" spans="1:7" ht="13.5" customHeight="1" x14ac:dyDescent="0.2">
      <c r="A320" s="284"/>
      <c r="B320" s="167" t="s">
        <v>323</v>
      </c>
      <c r="C320" s="76"/>
      <c r="D320" s="76"/>
      <c r="E320" s="75">
        <v>1200</v>
      </c>
      <c r="F320" s="78">
        <f>SUM(B320:E320)</f>
        <v>1200</v>
      </c>
      <c r="G320" s="119"/>
    </row>
    <row r="321" spans="1:7" ht="13.5" customHeight="1" x14ac:dyDescent="0.2">
      <c r="A321" s="285"/>
      <c r="B321" s="167" t="s">
        <v>52</v>
      </c>
      <c r="C321" s="76"/>
      <c r="D321" s="76"/>
      <c r="E321" s="75">
        <f>E319*E320</f>
        <v>0</v>
      </c>
      <c r="F321" s="249">
        <f>SUM(B321:E321)</f>
        <v>0</v>
      </c>
      <c r="G321" s="119"/>
    </row>
    <row r="322" spans="1:7" ht="13.5" customHeight="1" x14ac:dyDescent="0.2">
      <c r="A322" s="286" t="s">
        <v>12</v>
      </c>
      <c r="B322" s="167" t="s">
        <v>322</v>
      </c>
      <c r="C322" s="76"/>
      <c r="D322" s="76"/>
      <c r="E322" s="76"/>
      <c r="F322" s="78">
        <f>IF(ISERROR(F324/F323)," ",(F324/F323))</f>
        <v>0</v>
      </c>
      <c r="G322" s="119"/>
    </row>
    <row r="323" spans="1:7" ht="13.5" customHeight="1" x14ac:dyDescent="0.2">
      <c r="A323" s="284"/>
      <c r="B323" s="167" t="s">
        <v>323</v>
      </c>
      <c r="C323" s="76"/>
      <c r="D323" s="76"/>
      <c r="E323" s="76"/>
      <c r="F323" s="250">
        <f>SUM(F320)</f>
        <v>1200</v>
      </c>
      <c r="G323" s="119"/>
    </row>
    <row r="324" spans="1:7" ht="13.5" customHeight="1" x14ac:dyDescent="0.2">
      <c r="A324" s="285"/>
      <c r="B324" s="169" t="s">
        <v>52</v>
      </c>
      <c r="C324" s="76"/>
      <c r="D324" s="76"/>
      <c r="E324" s="76"/>
      <c r="F324" s="75">
        <f>SUM(F321)</f>
        <v>0</v>
      </c>
      <c r="G324" s="119"/>
    </row>
    <row r="325" spans="1:7"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ht="13.05" x14ac:dyDescent="0.2">
      <c r="A2" s="121"/>
      <c r="B2" s="108"/>
      <c r="C2" s="108"/>
      <c r="D2" s="108"/>
      <c r="E2" s="108"/>
      <c r="F2" s="108"/>
      <c r="G2" s="109"/>
    </row>
    <row r="3" spans="1:7" ht="13.05"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5"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19" spans="1:7" ht="13.05" x14ac:dyDescent="0.2"/>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ht="13.05" x14ac:dyDescent="0.2">
      <c r="B1" s="160"/>
      <c r="C1" s="160"/>
      <c r="D1" s="160"/>
      <c r="E1" s="160"/>
      <c r="F1" s="160"/>
      <c r="G1" s="10"/>
      <c r="H1" s="10"/>
    </row>
    <row r="2" spans="2:8" ht="13.05"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5"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53340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53340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53340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53340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53340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53340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53340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ht="13.05"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ht="13.05"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ht="13.05"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ht="13.05" x14ac:dyDescent="0.2">
      <c r="A20" s="50"/>
      <c r="B20" s="13"/>
      <c r="C20" s="23"/>
      <c r="D20" s="23"/>
      <c r="I20" s="8"/>
      <c r="J20" s="8"/>
      <c r="K20" s="8"/>
    </row>
    <row r="21" spans="1:11" x14ac:dyDescent="0.2">
      <c r="A21" s="99" t="s">
        <v>73</v>
      </c>
      <c r="B21" s="10"/>
    </row>
    <row r="22" spans="1:11" ht="13.05"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ht="13.05"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ht="13.05" x14ac:dyDescent="0.2">
      <c r="A10" s="23"/>
      <c r="B10" s="23"/>
      <c r="C10" s="24"/>
      <c r="D10" s="24"/>
    </row>
    <row r="11" spans="1:7" ht="13.05"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05" customHeight="1" x14ac:dyDescent="0.2">
      <c r="A86" s="178"/>
      <c r="B86" s="179"/>
      <c r="C86" s="180"/>
      <c r="D86" s="180"/>
      <c r="E86" s="180"/>
      <c r="F86" s="180"/>
      <c r="G86" s="180"/>
    </row>
    <row r="87" spans="1:7" ht="13.05"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ht="13.05" x14ac:dyDescent="0.2">
      <c r="D2" s="23"/>
    </row>
    <row r="4" spans="1:4" ht="17.25" customHeight="1" x14ac:dyDescent="0.2">
      <c r="A4" s="443" t="s">
        <v>341</v>
      </c>
      <c r="B4" s="443"/>
      <c r="C4" s="443"/>
      <c r="D4" s="443"/>
    </row>
    <row r="5" spans="1:4" ht="13.95" x14ac:dyDescent="0.2">
      <c r="B5" s="243"/>
      <c r="C5" s="243"/>
      <c r="D5" s="243"/>
    </row>
    <row r="7" spans="1:4" ht="18" customHeight="1" x14ac:dyDescent="0.2">
      <c r="A7" s="315" t="s">
        <v>389</v>
      </c>
      <c r="B7" s="315"/>
      <c r="C7" s="315"/>
      <c r="D7" s="315"/>
    </row>
    <row r="8" spans="1:4" ht="13.05"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05"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2026-03-04T04:18:12Z</dcterms:created>
  <dcterms:modified xsi:type="dcterms:W3CDTF">2026-03-04T04:18:16Z</dcterms:modified>
</cp:coreProperties>
</file>