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D7D1DE29-107E-47CC-B7AC-65610E9F7033}"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7" i="4"/>
  <c r="F275" i="4"/>
  <c r="F274" i="4"/>
  <c r="C298" i="4"/>
  <c r="F298" i="4" s="1"/>
  <c r="E301" i="4"/>
  <c r="F297" i="4"/>
  <c r="D13" i="1"/>
  <c r="C5" i="27"/>
  <c r="C37" i="25"/>
  <c r="C19" i="25"/>
  <c r="F280"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92" i="4"/>
  <c r="F235" i="4"/>
  <c r="F243" i="4"/>
  <c r="F259" i="4"/>
  <c r="F263" i="4"/>
  <c r="F309" i="4"/>
  <c r="F164" i="4"/>
  <c r="F321" i="4"/>
  <c r="F324" i="4" s="1"/>
  <c r="F141" i="4"/>
  <c r="C227" i="4"/>
  <c r="C224" i="4"/>
  <c r="C124" i="4"/>
  <c r="C121" i="4"/>
  <c r="F172" i="4" l="1"/>
  <c r="E40" i="4"/>
  <c r="F26" i="4"/>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<sst xmlns="http://schemas.openxmlformats.org/spreadsheetml/2006/main" count="1701" uniqueCount="413">
  <si>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</si>
  <si>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</si>
  <si>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</si>
  <si>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</si>
  <si>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</si>
  <si>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</si>
  <si>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</si>
  <si>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</si>
  <si>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</si>
  <si>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</si>
  <si>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</si>
  <si>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</si>
  <si>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</si>
  <si>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</si>
  <si>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</si>
  <si>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</si>
  <si>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</si>
  <si>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</si>
  <si>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</si>
  <si>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</si>
  <si>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</si>
  <si>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</si>
  <si>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</si>
  <si>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</si>
  <si>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</si>
  <si>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</si>
  <si>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</si>
  <si>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</si>
  <si>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</si>
  <si>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</si>
  <si>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</si>
  <si>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</si>
  <si>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</si>
  <si>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</si>
  <si>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</si>
  <si>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</si>
  <si>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</si>
  <si>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</si>
  <si>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</si>
  <si>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</si>
  <si>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</si>
  <si>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</si>
  <si>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</si>
  <si>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</si>
  <si>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</si>
  <si>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</si>
  <si>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</si>
  <si>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</si>
  <si>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</si>
  <si>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</si>
  <si>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</si>
  <si>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</si>
  <si>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</si>
  <si>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</si>
  <si>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</si>
  <si>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</si>
  <si>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</si>
  <si>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</si>
  <si>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</si>
  <si>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</si>
  <si>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</si>
  <si>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</si>
  <si>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</si>
  <si>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</si>
  <si>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</si>
  <si>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</si>
  <si>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</si>
  <si>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</si>
  <si>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</si>
  <si>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</si>
  <si>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</si>
  <si>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</si>
  <si>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</si>
  <si>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</si>
  <si>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</si>
  <si>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</si>
  <si>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</si>
  <si>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</si>
  <si>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</si>
  <si>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</si>
  <si>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</si>
  <si>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</si>
  <si>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</si>
  <si>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</si>
  <si>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</si>
  <si>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</si>
  <si>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</si>
  <si>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</si>
  <si>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</si>
  <si>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</si>
  <si>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</si>
  <si>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</si>
  <si>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</si>
  <si>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</si>
  <si>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</si>
  <si>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</si>
  <si>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</si>
  <si>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</si>
  <si>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</si>
  <si>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</si>
  <si>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</si>
  <si>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</si>
  <si>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</si>
  <si>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</si>
  <si>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</si>
  <si>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</si>
  <si>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</si>
  <si>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</si>
  <si>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</si>
  <si>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</si>
  <si>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</si>
  <si>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</si>
  <si>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</si>
  <si>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</si>
  <si>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</si>
  <si>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</si>
  <si>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</si>
  <si>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</si>
  <si>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</si>
  <si>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</si>
  <si>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</si>
  <si>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</si>
  <si>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</si>
  <si>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</si>
  <si>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</si>
  <si>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</si>
  <si>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</si>
  <si>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</si>
  <si>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</si>
  <si>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</si>
  <si>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</si>
  <si>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</si>
  <si>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</si>
  <si>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</si>
  <si>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</si>
  <si>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</si>
  <si>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</si>
  <si>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</si>
  <si>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</si>
  <si>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</si>
  <si>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</si>
  <si>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</si>
  <si>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</si>
  <si>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</si>
  <si>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</si>
  <si>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</si>
  <si>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</si>
  <si>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</si>
  <si>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</si>
  <si>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</si>
  <si>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</si>
  <si>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</si>
  <si>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</si>
  <si>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</si>
  <si>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</si>
  <si>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</si>
  <si>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</si>
  <si>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</si>
  <si>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</si>
  <si>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</si>
  <si>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</si>
  <si>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</si>
  <si>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</si>
  <si>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</si>
  <si>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</si>
  <si>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</si>
  <si>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</si>
  <si>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</si>
  <si>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</si>
  <si>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</si>
  <si>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</si>
  <si>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</si>
  <si>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</si>
  <si>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</si>
  <si>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</si>
  <si>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</si>
  <si>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</si>
  <si>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</si>
  <si>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</si>
  <si>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</si>
  <si>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</si>
  <si>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</si>
  <si>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</si>
  <si>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</si>
  <si>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</si>
  <si>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</si>
  <si>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</si>
  <si>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</si>
  <si>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</si>
  <si>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</si>
  <si>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</si>
  <si>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</si>
  <si>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</si>
  <si>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</si>
  <si>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</si>
  <si>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</si>
  <si>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</si>
  <si>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</si>
  <si>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</si>
  <si>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</si>
  <si>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</si>
  <si>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</si>
  <si>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</si>
  <si>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</si>
  <si>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</si>
  <si>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</si>
  <si>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</si>
  <si>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</si>
  <si>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</si>
  <si>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</si>
  <si>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</si>
  <si>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</si>
  <si>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</si>
  <si>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</si>
  <si>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</si>
  <si>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</si>
  <si>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</si>
  <si>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</si>
  <si>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</si>
  <si>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</si>
  <si>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</si>
  <si>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</si>
  <si>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</si>
  <si>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</si>
  <si>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</si>
  <si>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</si>
  <si>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</si>
  <si>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</si>
  <si>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</si>
  <si>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</si>
  <si>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</si>
  <si>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</si>
  <si>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</si>
  <si>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</si>
  <si>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</si>
  <si>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</si>
  <si>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</si>
  <si>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</si>
  <si>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</si>
  <si>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</si>
  <si>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</si>
  <si>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</si>
  <si>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</si>
  <si>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</si>
  <si>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</si>
  <si>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</si>
  <si>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</si>
  <si>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</si>
  <si>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</si>
  <si>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</si>
  <si>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</si>
  <si>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</si>
  <si>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</si>
  <si>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</si>
  <si>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</si>
  <si>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</si>
  <si>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</si>
  <si>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</si>
  <si>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</si>
  <si>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</si>
  <si>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</si>
  <si>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</si>
  <si>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</si>
  <si>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</si>
  <si>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</si>
  <si>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</si>
  <si>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</si>
  <si>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</si>
  <si>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</si>
  <si>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</si>
  <si>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</si>
  <si>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</si>
  <si>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</si>
  <si>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</si>
  <si>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</si>
  <si>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</si>
  <si>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</si>
  <si>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</si>
  <si>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</si>
  <si>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</si>
  <si>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</si>
  <si>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</si>
  <si>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</si>
  <si>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</si>
  <si>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</si>
  <si>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</si>
  <si>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</si>
  <si>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</si>
  <si>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</si>
  <si>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</si>
  <si>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</si>
  <si>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</si>
  <si>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</si>
  <si>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</si>
  <si>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</si>
  <si>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</si>
  <si>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</si>
  <si>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</si>
  <si>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</si>
  <si>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</si>
  <si>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</si>
  <si>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</si>
  <si>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</si>
  <si>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</si>
  <si>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</si>
  <si>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</si>
  <si>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</si>
  <si>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</si>
  <si>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</si>
  <si>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</si>
  <si>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</si>
  <si>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</si>
  <si>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</si>
  <si>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</si>
  <si>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</si>
  <si>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</si>
  <si>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</si>
  <si>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</si>
  <si>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</si>
  <si>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</si>
  <si>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</si>
  <si>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</si>
  <si>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</si>
  <si>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</si>
  <si>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</si>
  <si>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</si>
  <si>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</si>
  <si>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</si>
  <si>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</si>
  <si>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</si>
  <si>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</si>
  <si>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</si>
  <si>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</si>
  <si>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</si>
  <si>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</si>
  <si>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</si>
  <si>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</si>
  <si>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</si>
  <si>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</si>
  <si>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</si>
  <si>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</si>
  <si>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</si>
  <si>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</si>
  <si>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</si>
  <si>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</si>
  <si>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</si>
  <si>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</si>
  <si>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</si>
  <si>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</si>
  <si>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</si>
  <si>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</si>
  <si>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</si>
  <si>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</si>
  <si>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</si>
  <si>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</si>
  <si>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</si>
  <si>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</si>
  <si>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</si>
  <si>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</si>
  <si>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</si>
  <si>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</si>
  <si>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</si>
  <si>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</si>
  <si>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</si>
  <si>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</si>
  <si>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</si>
  <si>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</si>
  <si>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</si>
  <si>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</si>
  <si>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</si>
  <si>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</si>
  <si>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</si>
  <si>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</si>
  <si>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</si>
  <si>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</si>
  <si>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</si>
  <si>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</si>
  <si>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</si>
  <si>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</si>
  <si>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</si>
  <si>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</si>
  <si>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</si>
  <si>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</si>
  <si>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</si>
  <si>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</si>
  <si>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</si>
  <si>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</si>
  <si>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</si>
  <si>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</si>
  <si>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</si>
  <si>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</si>
  <si>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</si>
  <si>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</si>
  <si>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</si>
  <si>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</si>
  <si>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仙台森林管理署</t>
    <rPh sb="0" eb="2">
      <t>センダイ</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</si>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</sst>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58</v>
      </c>
      <c r="D5" s="261"/>
      <c r="F5" s="39"/>
    </row>
    <row r="6" spans="1:6" ht="14.4" x14ac:dyDescent="0.2">
      <c r="A6" s="38"/>
      <c r="B6" s="237" t="s">
        <v>24</v>
      </c>
      <c r="C6" s="262">
        <f>'2購入希望価格明細（製品）'!B18</f>
        <v>2300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2" zoomScaleNormal="100" zoomScaleSheetLayoutView="100" workbookViewId="0">
      <selection activeCell="N279" sqref="N279"/>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58</v>
      </c>
      <c r="D17" s="9"/>
      <c r="E17" s="9"/>
      <c r="F17" s="9"/>
      <c r="G17" s="9"/>
    </row>
    <row r="18" spans="1:7" x14ac:dyDescent="0.2">
      <c r="A18" s="104" t="s">
        <v>183</v>
      </c>
      <c r="B18" s="166">
        <f>F40</f>
        <v>2300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1300</v>
      </c>
      <c r="F22" s="75">
        <f>SUM(C22:E22)</f>
        <v>1300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100</v>
      </c>
      <c r="F24" s="75">
        <f t="shared" si="0"/>
        <v>100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200</v>
      </c>
      <c r="F26" s="75">
        <f t="shared" si="0"/>
        <v>200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500</v>
      </c>
      <c r="F28" s="75">
        <f t="shared" si="0"/>
        <v>500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200</v>
      </c>
      <c r="F38" s="75">
        <f t="shared" si="0"/>
        <v>200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2300</v>
      </c>
      <c r="F40" s="75">
        <f t="shared" si="0"/>
        <v>2300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1300</v>
      </c>
      <c r="F277" s="78">
        <f>SUM(B277:E277)</f>
        <v>1300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1300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100</v>
      </c>
      <c r="F287" s="78">
        <f>SUM(B287:E287)</f>
        <v>100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100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344</v>
      </c>
      <c r="D295" s="68"/>
      <c r="E295" s="47" t="s">
        <v>105</v>
      </c>
      <c r="F295" s="4" t="s">
        <v>12</v>
      </c>
      <c r="G295" s="23"/>
    </row>
    <row r="296" spans="1:7" ht="13.5" customHeight="1" x14ac:dyDescent="0.2">
      <c r="A296" s="286" t="s">
        <v>345</v>
      </c>
      <c r="B296" s="49" t="s">
        <v>87</v>
      </c>
      <c r="C296" s="257"/>
      <c r="D296" s="252"/>
      <c r="E296" s="253"/>
      <c r="F296" s="78" t="str">
        <f>IF(ISERROR(SUM(B298:E298)/SUM(B297:E297))," ",(SUM(B298:E298)/SUM(B297:E297)))</f>
        <v xml:space="preserve"> </v>
      </c>
      <c r="G296" s="119"/>
    </row>
    <row r="297" spans="1:7" ht="13.5" customHeight="1" x14ac:dyDescent="0.2">
      <c r="A297" s="284"/>
      <c r="B297" s="171" t="s">
        <v>323</v>
      </c>
      <c r="C297" s="254"/>
      <c r="D297" s="255"/>
      <c r="E297" s="256"/>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200</v>
      </c>
      <c r="F300" s="78">
        <f>SUM(B300:E300)</f>
        <v>200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200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customHeight="1" x14ac:dyDescent="0.2">
      <c r="A306" s="170"/>
      <c r="B306" s="170"/>
    </row>
    <row r="307" spans="1:7" ht="13.5" customHeight="1" x14ac:dyDescent="0.2">
      <c r="A307" s="170" t="s">
        <v>339</v>
      </c>
      <c r="B307" s="170"/>
      <c r="G307" s="6"/>
    </row>
    <row r="308" spans="1:7" ht="13.5" customHeight="1" x14ac:dyDescent="0.2">
      <c r="A308" s="287" t="s">
        <v>17</v>
      </c>
      <c r="B308" s="288"/>
      <c r="C308" s="68"/>
      <c r="D308" s="68"/>
      <c r="E308" s="47" t="s">
        <v>105</v>
      </c>
      <c r="F308" s="4" t="s">
        <v>12</v>
      </c>
      <c r="G308" s="23"/>
    </row>
    <row r="309" spans="1:7" ht="13.5" customHeight="1" x14ac:dyDescent="0.2">
      <c r="A309" s="286" t="s">
        <v>109</v>
      </c>
      <c r="B309" s="167" t="s">
        <v>322</v>
      </c>
      <c r="C309" s="76"/>
      <c r="D309" s="76"/>
      <c r="E309" s="257"/>
      <c r="F309" s="78">
        <f>IF(ISERROR(SUM(B311:E311)/SUM(B310:E310))," ",(SUM(B311:E311)/SUM(B310:E310)))</f>
        <v>0</v>
      </c>
      <c r="G309" s="119"/>
    </row>
    <row r="310" spans="1:7" ht="13.5" customHeight="1" x14ac:dyDescent="0.2">
      <c r="A310" s="284"/>
      <c r="B310" s="167" t="s">
        <v>323</v>
      </c>
      <c r="C310" s="76"/>
      <c r="D310" s="76"/>
      <c r="E310" s="75">
        <v>500</v>
      </c>
      <c r="F310" s="78">
        <f>SUM(B310:E310)</f>
        <v>500</v>
      </c>
      <c r="G310" s="119"/>
    </row>
    <row r="311" spans="1:7" ht="13.5" customHeight="1" x14ac:dyDescent="0.2">
      <c r="A311" s="285"/>
      <c r="B311" s="167" t="s">
        <v>52</v>
      </c>
      <c r="C311" s="76"/>
      <c r="D311" s="76"/>
      <c r="E311" s="75">
        <f t="shared" ref="E311" si="53">E309*E310</f>
        <v>0</v>
      </c>
      <c r="F311" s="249">
        <f>SUM(B311:E311)</f>
        <v>0</v>
      </c>
      <c r="G311" s="119"/>
    </row>
    <row r="312" spans="1:7" ht="13.5" customHeight="1" x14ac:dyDescent="0.2">
      <c r="A312" s="286" t="s">
        <v>12</v>
      </c>
      <c r="B312" s="167" t="s">
        <v>322</v>
      </c>
      <c r="C312" s="76"/>
      <c r="D312" s="76"/>
      <c r="E312" s="76"/>
      <c r="F312" s="78">
        <f>IF(ISERROR(F314/F313)," ",(F314/F313))</f>
        <v>0</v>
      </c>
      <c r="G312" s="119"/>
    </row>
    <row r="313" spans="1:7" ht="13.5" customHeight="1" x14ac:dyDescent="0.2">
      <c r="A313" s="284"/>
      <c r="B313" s="169" t="s">
        <v>323</v>
      </c>
      <c r="C313" s="76"/>
      <c r="D313" s="76"/>
      <c r="E313" s="76"/>
      <c r="F313" s="65">
        <f>SUM(F310)</f>
        <v>500</v>
      </c>
      <c r="G313" s="119"/>
    </row>
    <row r="314" spans="1:7" ht="13.5" customHeight="1" x14ac:dyDescent="0.2">
      <c r="A314" s="285"/>
      <c r="B314" s="169" t="s">
        <v>52</v>
      </c>
      <c r="C314" s="76"/>
      <c r="D314" s="76"/>
      <c r="E314" s="76"/>
      <c r="F314" s="75">
        <f>SUM(F311)</f>
        <v>0</v>
      </c>
      <c r="G314" s="119"/>
    </row>
    <row r="315" spans="1:7" ht="13.5"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200</v>
      </c>
      <c r="F320" s="78">
        <f>SUM(B320:E320)</f>
        <v>200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200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5"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ht="13.05"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5" t="s">
        <v>389</v>
      </c>
      <c r="B7" s="315"/>
      <c r="C7" s="315"/>
      <c r="D7" s="315"/>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2026-03-04T04:16:20Z</dcterms:created>
  <dcterms:modified xsi:type="dcterms:W3CDTF">2026-03-04T04:16:23Z</dcterms:modified>
</cp:coreProperties>
</file>