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01FCDBB-DEBC-4FB8-88CC-88324A96816F}"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61" i="4" l="1"/>
  <c r="F258" i="4"/>
  <c r="F245" i="4"/>
  <c r="F242" i="4"/>
  <c r="F239" i="4"/>
  <c r="F226" i="4"/>
  <c r="F220" i="4"/>
  <c r="F223" i="4"/>
  <c r="G49" i="4"/>
  <c r="B27" i="27"/>
  <c r="E321" i="4"/>
  <c r="E278" i="4" l="1"/>
  <c r="F278" i="4" s="1"/>
  <c r="C275" i="4"/>
  <c r="F273" i="4" s="1"/>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55" i="4"/>
  <c r="F267" i="4" s="1"/>
  <c r="D26" i="4" s="1"/>
  <c r="F236" i="4"/>
  <c r="F248" i="4" s="1"/>
  <c r="D24" i="4" s="1"/>
  <c r="F217" i="4"/>
  <c r="F229" i="4" s="1"/>
  <c r="D22" i="4" s="1"/>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D40" i="4" l="1"/>
  <c r="F323" i="4"/>
  <c r="E38" i="4" s="1"/>
  <c r="F38" i="4" s="1"/>
  <c r="F303" i="4"/>
  <c r="E26"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90" i="4"/>
  <c r="F208" i="4"/>
  <c r="F219" i="4"/>
  <c r="F288" i="4"/>
  <c r="F291" i="4" s="1"/>
  <c r="F289" i="4" s="1"/>
  <c r="E23" i="15"/>
  <c r="F276" i="15"/>
  <c r="F196" i="15"/>
  <c r="C37" i="15"/>
  <c r="F37" i="15" s="1"/>
  <c r="F228" i="15"/>
  <c r="D23" i="15"/>
  <c r="E29" i="4"/>
  <c r="F312" i="4"/>
  <c r="E25" i="4"/>
  <c r="E27" i="4"/>
  <c r="F302" i="4"/>
  <c r="F140" i="4"/>
  <c r="F169" i="4"/>
  <c r="F172" i="4" s="1"/>
  <c r="F192" i="4"/>
  <c r="F235" i="4"/>
  <c r="F243" i="4"/>
  <c r="F259" i="4"/>
  <c r="F263" i="4"/>
  <c r="F309" i="4"/>
  <c r="F164" i="4"/>
  <c r="F321" i="4"/>
  <c r="F324" i="4" s="1"/>
  <c r="F141" i="4"/>
  <c r="C227" i="4"/>
  <c r="C224" i="4"/>
  <c r="C124" i="4"/>
  <c r="C121" i="4"/>
  <c r="F185" i="4" l="1"/>
  <c r="C35" i="4" s="1"/>
  <c r="F35" i="4" s="1"/>
  <c r="F26" i="4"/>
  <c r="E40" i="4"/>
  <c r="F159" i="4"/>
  <c r="F249" i="4"/>
  <c r="E41" i="15"/>
  <c r="F25" i="15"/>
  <c r="F266" i="15"/>
  <c r="F29" i="15"/>
  <c r="C31" i="15"/>
  <c r="F31" i="15" s="1"/>
  <c r="F157" i="15"/>
  <c r="D41" i="15"/>
  <c r="F146" i="4"/>
  <c r="C29" i="4" s="1"/>
  <c r="F29" i="4" s="1"/>
  <c r="F209" i="15"/>
  <c r="C39" i="15"/>
  <c r="F39" i="15" s="1"/>
  <c r="F268" i="4"/>
  <c r="F266" i="4" s="1"/>
  <c r="F198" i="4"/>
  <c r="C37" i="4" s="1"/>
  <c r="F37" i="4" s="1"/>
  <c r="F211" i="4"/>
  <c r="C39" i="4" s="1"/>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183" i="4"/>
  <c r="F247" i="4"/>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F216" i="4"/>
  <c r="F218" i="4"/>
  <c r="F230" i="4" s="1"/>
  <c r="D23" i="4" s="1"/>
  <c r="D41" i="4" s="1"/>
  <c r="C25" i="4"/>
  <c r="F25" i="4" s="1"/>
  <c r="F103" i="4"/>
  <c r="C40" i="4" l="1"/>
  <c r="F22" i="4"/>
  <c r="F228" i="4"/>
  <c r="C6" i="27" l="1"/>
  <c r="F40" i="4"/>
  <c r="B18" i="4" s="1"/>
  <c r="F56" i="4"/>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<sst xmlns="http://schemas.openxmlformats.org/spreadsheetml/2006/main" count="1701" uniqueCount="408">
  <si>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</si>
  <si>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</si>
  <si>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</si>
  <si>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</si>
  <si>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</si>
  <si>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</si>
  <si>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</si>
  <si>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</si>
  <si>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</si>
  <si>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</si>
  <si>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</si>
  <si>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</si>
  <si>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</si>
  <si>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</si>
  <si>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</si>
  <si>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</si>
  <si>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</si>
  <si>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津軽森林管理署</t>
    <rPh sb="0" eb="2">
      <t>ツガル</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</si>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</sst>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4</v>
      </c>
      <c r="D5" s="261"/>
      <c r="F5" s="39"/>
    </row>
    <row r="6" spans="1:6" ht="14.4" x14ac:dyDescent="0.2">
      <c r="A6" s="38"/>
      <c r="B6" s="237" t="s">
        <v>5</v>
      </c>
      <c r="C6" s="262">
        <f>'2購入希望価格明細（製品）'!B18</f>
        <v>5500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91" zoomScaleNormal="100" zoomScaleSheetLayoutView="100" workbookViewId="0">
      <selection activeCell="E284" sqref="E284"/>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4</v>
      </c>
      <c r="D17" s="9"/>
      <c r="E17" s="9"/>
      <c r="F17" s="9"/>
      <c r="G17" s="9"/>
    </row>
    <row r="18" spans="1:7" x14ac:dyDescent="0.2">
      <c r="A18" s="104" t="s">
        <v>20</v>
      </c>
      <c r="B18" s="166">
        <f>F40</f>
        <v>5500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4000</v>
      </c>
      <c r="F22" s="75">
        <f>SUM(C22:E22)</f>
        <v>4000</v>
      </c>
      <c r="G22" s="23"/>
    </row>
    <row r="23" spans="1:7" ht="13.5" customHeight="1" x14ac:dyDescent="0.2">
      <c r="A23" s="282"/>
      <c r="B23" s="1" t="s">
        <v>30</v>
      </c>
      <c r="C23" s="75">
        <f>G89</f>
        <v>0</v>
      </c>
      <c r="D23" s="75">
        <f>F230</f>
        <v>0</v>
      </c>
      <c r="E23" s="75">
        <f>F281</f>
        <v>0</v>
      </c>
      <c r="F23" s="75">
        <f t="shared" ref="F23:F39" si="0">SUM(C23:E23)</f>
        <v>0</v>
      </c>
      <c r="G23" s="23"/>
    </row>
    <row r="24" spans="1:7" ht="13.5" customHeight="1" x14ac:dyDescent="0.2">
      <c r="A24" s="281" t="s">
        <v>31</v>
      </c>
      <c r="B24" s="1" t="s">
        <v>29</v>
      </c>
      <c r="C24" s="75">
        <f>F104</f>
        <v>0</v>
      </c>
      <c r="D24" s="75">
        <f>F248</f>
        <v>0</v>
      </c>
      <c r="E24" s="75">
        <f>F290</f>
        <v>200</v>
      </c>
      <c r="F24" s="75">
        <f>SUM(C24:E24)</f>
        <v>200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200</v>
      </c>
      <c r="F26" s="75">
        <f>SUM(C26:E26)</f>
        <v>200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100</v>
      </c>
      <c r="F28" s="75">
        <f t="shared" si="0"/>
        <v>100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1000</v>
      </c>
      <c r="F38" s="75">
        <f t="shared" si="0"/>
        <v>1000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SUM(D22,D24,D26,D28,D30,D32,D34,D36,D38)</f>
        <v>0</v>
      </c>
      <c r="E40" s="75">
        <f t="shared" ref="E40" si="2">SUM(E22,E24,E26,E28,E30,E32,E34,E36,E38)</f>
        <v>5500</v>
      </c>
      <c r="F40" s="75">
        <f>SUM(C40:E40)</f>
        <v>5500</v>
      </c>
      <c r="G40" s="23"/>
    </row>
    <row r="41" spans="1:7" ht="13.5" customHeight="1" x14ac:dyDescent="0.2">
      <c r="A41" s="282"/>
      <c r="B41" s="1" t="s">
        <v>30</v>
      </c>
      <c r="C41" s="75">
        <f>SUM(C23,C25,C27,C29,C31,C33,C35,C37,C39)</f>
        <v>0</v>
      </c>
      <c r="D41" s="75">
        <f>SUM(D23,D25,D27,D29,D31,D33,D35,D37,D39)</f>
        <v>0</v>
      </c>
      <c r="E41" s="75">
        <f t="shared" ref="E41" si="3">SUM(E23,E25,E27,E29,E31,E33,E35,E37,E39)</f>
        <v>0</v>
      </c>
      <c r="F41" s="75">
        <f>SUM(C41:E41)</f>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f>IF(ISERROR(SUM(B275:E275)/SUM(B274:E274))," ",(SUM(B275:E275)/SUM(B274:E274)))</f>
        <v>0</v>
      </c>
      <c r="G273" s="119"/>
    </row>
    <row r="274" spans="1:7" ht="13.5" customHeight="1" x14ac:dyDescent="0.2">
      <c r="A274" s="284"/>
      <c r="B274" s="171" t="s">
        <v>49</v>
      </c>
      <c r="C274" s="254">
        <v>500</v>
      </c>
      <c r="D274" s="255"/>
      <c r="E274" s="256"/>
      <c r="F274" s="78">
        <f>SUM(C274:E274)</f>
        <v>500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3500</v>
      </c>
      <c r="F277" s="78">
        <f>SUM(B277:E277)</f>
        <v>3500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4000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f>IF(ISERROR(SUM(B288:E288)/SUM(B287:E287))," ",(SUM(B288:E288)/SUM(B287:E287)))</f>
        <v>0</v>
      </c>
      <c r="G286" s="119"/>
    </row>
    <row r="287" spans="1:7" ht="13.5" customHeight="1" x14ac:dyDescent="0.2">
      <c r="A287" s="284"/>
      <c r="B287" s="167" t="s">
        <v>49</v>
      </c>
      <c r="C287" s="76"/>
      <c r="D287" s="76"/>
      <c r="E287" s="75">
        <v>200</v>
      </c>
      <c r="F287" s="78">
        <f>SUM(B287:E287)</f>
        <v>200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f>IF(ISERROR(F291/F290)," ",(F291/F290))</f>
        <v>0</v>
      </c>
      <c r="G289" s="119"/>
    </row>
    <row r="290" spans="1:7" ht="13.5" customHeight="1" x14ac:dyDescent="0.2">
      <c r="A290" s="284"/>
      <c r="B290" s="169" t="s">
        <v>49</v>
      </c>
      <c r="C290" s="82"/>
      <c r="D290" s="82"/>
      <c r="E290" s="82"/>
      <c r="F290" s="65">
        <f>SUM(F287)</f>
        <v>200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7" t="s">
        <v>42</v>
      </c>
      <c r="B295" s="288"/>
      <c r="C295" s="242" t="s">
        <v>85</v>
      </c>
      <c r="D295" s="68"/>
      <c r="E295" s="47" t="s">
        <v>46</v>
      </c>
      <c r="F295" s="4" t="s">
        <v>27</v>
      </c>
      <c r="G295" s="23"/>
    </row>
    <row r="296" spans="1:7" ht="13.5" customHeight="1" x14ac:dyDescent="0.2">
      <c r="A296" s="286" t="s">
        <v>86</v>
      </c>
      <c r="B296" s="49" t="s">
        <v>87</v>
      </c>
      <c r="C296" s="257"/>
      <c r="D296" s="252"/>
      <c r="E296" s="253"/>
      <c r="F296" s="78">
        <f>IF(ISERROR(SUM(B298:E298)/SUM(B297:E297))," ",(SUM(B298:E298)/SUM(B297:E297)))</f>
        <v>0</v>
      </c>
      <c r="G296" s="119"/>
    </row>
    <row r="297" spans="1:7" ht="13.5" customHeight="1" x14ac:dyDescent="0.2">
      <c r="A297" s="284"/>
      <c r="B297" s="171" t="s">
        <v>49</v>
      </c>
      <c r="C297" s="254">
        <v>20</v>
      </c>
      <c r="D297" s="255"/>
      <c r="E297" s="256"/>
      <c r="F297" s="78">
        <f>SUM(C297:E297)</f>
        <v>20</v>
      </c>
      <c r="G297" s="119"/>
    </row>
    <row r="298" spans="1:7" ht="13.5" customHeight="1" x14ac:dyDescent="0.2">
      <c r="A298" s="285"/>
      <c r="B298" s="49" t="s">
        <v>50</v>
      </c>
      <c r="C298" s="75">
        <f>C296*C297</f>
        <v>0</v>
      </c>
      <c r="D298" s="76"/>
      <c r="E298" s="76"/>
      <c r="F298" s="78">
        <f>SUM(C298:E298)</f>
        <v>0</v>
      </c>
      <c r="G298" s="119"/>
    </row>
    <row r="299" spans="1:7" ht="13.5" customHeight="1" x14ac:dyDescent="0.2">
      <c r="A299" s="286" t="s">
        <v>88</v>
      </c>
      <c r="B299" s="167" t="s">
        <v>48</v>
      </c>
      <c r="C299" s="76"/>
      <c r="D299" s="76"/>
      <c r="E299" s="257"/>
      <c r="F299" s="78">
        <f>IF(ISERROR(SUM(B301:E301)/SUM(B300:E300))," ",(SUM(B301:E301)/SUM(B300:E300)))</f>
        <v>0</v>
      </c>
      <c r="G299" s="119"/>
    </row>
    <row r="300" spans="1:7" ht="13.5" customHeight="1" x14ac:dyDescent="0.2">
      <c r="A300" s="284"/>
      <c r="B300" s="167" t="s">
        <v>49</v>
      </c>
      <c r="C300" s="76"/>
      <c r="D300" s="76"/>
      <c r="E300" s="75">
        <v>180</v>
      </c>
      <c r="F300" s="78">
        <f>SUM(B300:E300)</f>
        <v>180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6" t="s">
        <v>27</v>
      </c>
      <c r="B302" s="167" t="s">
        <v>48</v>
      </c>
      <c r="C302" s="76"/>
      <c r="D302" s="76"/>
      <c r="E302" s="76"/>
      <c r="F302" s="78">
        <f>IF(ISERROR(F304/F303)," ",(F304/F303))</f>
        <v>0</v>
      </c>
      <c r="G302" s="119"/>
    </row>
    <row r="303" spans="1:7" ht="13.5" customHeight="1" x14ac:dyDescent="0.2">
      <c r="A303" s="284"/>
      <c r="B303" s="169" t="s">
        <v>49</v>
      </c>
      <c r="C303" s="76"/>
      <c r="D303" s="76"/>
      <c r="E303" s="76"/>
      <c r="F303" s="65">
        <f>F297+F300</f>
        <v>200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7" t="s">
        <v>42</v>
      </c>
      <c r="B308" s="288"/>
      <c r="C308" s="68"/>
      <c r="D308" s="68"/>
      <c r="E308" s="47" t="s">
        <v>46</v>
      </c>
      <c r="F308" s="4" t="s">
        <v>27</v>
      </c>
      <c r="G308" s="23"/>
    </row>
    <row r="309" spans="1:7" ht="13.5" customHeight="1" x14ac:dyDescent="0.2">
      <c r="A309" s="286" t="s">
        <v>88</v>
      </c>
      <c r="B309" s="167" t="s">
        <v>48</v>
      </c>
      <c r="C309" s="76"/>
      <c r="D309" s="76"/>
      <c r="E309" s="257"/>
      <c r="F309" s="78">
        <f>IF(ISERROR(SUM(B311:E311)/SUM(B310:E310))," ",(SUM(B311:E311)/SUM(B310:E310)))</f>
        <v>0</v>
      </c>
      <c r="G309" s="119"/>
    </row>
    <row r="310" spans="1:7" ht="13.5" customHeight="1" x14ac:dyDescent="0.2">
      <c r="A310" s="284"/>
      <c r="B310" s="167" t="s">
        <v>49</v>
      </c>
      <c r="C310" s="76"/>
      <c r="D310" s="76"/>
      <c r="E310" s="75">
        <v>100</v>
      </c>
      <c r="F310" s="78">
        <f>SUM(B310:E310)</f>
        <v>100</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6" t="s">
        <v>27</v>
      </c>
      <c r="B312" s="167" t="s">
        <v>48</v>
      </c>
      <c r="C312" s="76"/>
      <c r="D312" s="76"/>
      <c r="E312" s="76"/>
      <c r="F312" s="78">
        <f>IF(ISERROR(F314/F313)," ",(F314/F313))</f>
        <v>0</v>
      </c>
      <c r="G312" s="119"/>
    </row>
    <row r="313" spans="1:7" ht="13.5" customHeight="1" x14ac:dyDescent="0.2">
      <c r="A313" s="284"/>
      <c r="B313" s="169" t="s">
        <v>49</v>
      </c>
      <c r="C313" s="76"/>
      <c r="D313" s="76"/>
      <c r="E313" s="76"/>
      <c r="F313" s="65">
        <f>SUM(F310)</f>
        <v>100</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7" t="s">
        <v>42</v>
      </c>
      <c r="B318" s="288"/>
      <c r="C318" s="68"/>
      <c r="D318" s="68"/>
      <c r="E318" s="47" t="s">
        <v>93</v>
      </c>
      <c r="F318" s="4" t="s">
        <v>27</v>
      </c>
      <c r="G318" s="23"/>
    </row>
    <row r="319" spans="1:7" ht="13.5" customHeight="1" x14ac:dyDescent="0.2">
      <c r="A319" s="286"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1000</v>
      </c>
      <c r="F320" s="78">
        <f>SUM(B320:E320)</f>
        <v>1000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6"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1000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horizontalDpi="75" verticalDpi="75" r:id="rId1"/>
  <rowBreaks count="1" manualBreakCount="1">
    <brk id="270"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113"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2026-03-04T02:47:44Z</dcterms:created>
  <dcterms:modified xsi:type="dcterms:W3CDTF">2026-03-04T02:47:55Z</dcterms:modified>
  <cp:category/>
  <cp:contentStatus/>
</cp:coreProperties>
</file>