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188DCFA8-B9C1-4E4D-878B-D573F26D8AAF}"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E278" i="4"/>
  <c r="F278" i="4" s="1"/>
  <c r="C275" i="4"/>
  <c r="F273" i="4" s="1"/>
  <c r="F277" i="4"/>
  <c r="F275" i="4"/>
  <c r="F274" i="4"/>
  <c r="F280" i="4" s="1"/>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F303" i="4"/>
  <c r="F302"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E26" i="4" l="1"/>
  <c r="E40" i="4" s="1"/>
  <c r="F289"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<sst xmlns="http://schemas.openxmlformats.org/spreadsheetml/2006/main" count="1701" uniqueCount="413">
  <si>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</si>
  <si>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</si>
  <si>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</si>
  <si>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</si>
  <si>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</si>
  <si>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</si>
  <si>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</si>
  <si>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</si>
  <si>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</si>
  <si>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</si>
  <si>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</si>
  <si>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</si>
  <si>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</si>
  <si>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</si>
  <si>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</si>
  <si>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</si>
  <si>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</si>
  <si>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</si>
  <si>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</si>
  <si>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</si>
  <si>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</si>
  <si>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</si>
  <si>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</si>
  <si>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</si>
  <si>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</si>
  <si>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</si>
  <si>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</si>
  <si>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</si>
  <si>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</si>
  <si>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</si>
  <si>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</si>
  <si>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</si>
  <si>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</si>
  <si>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</si>
  <si>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</si>
  <si>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</si>
  <si>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</si>
  <si>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</si>
  <si>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</si>
  <si>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</si>
  <si>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</si>
  <si>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</si>
  <si>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</si>
  <si>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</si>
  <si>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</si>
  <si>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</si>
  <si>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</si>
  <si>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</si>
  <si>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</si>
  <si>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</si>
  <si>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</si>
  <si>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</si>
  <si>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</si>
  <si>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</si>
  <si>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</si>
  <si>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</si>
  <si>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</si>
  <si>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</si>
  <si>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</si>
  <si>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</si>
  <si>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</si>
  <si>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</si>
  <si>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</si>
  <si>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</si>
  <si>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</si>
  <si>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</si>
  <si>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</si>
  <si>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</si>
  <si>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</si>
  <si>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</si>
  <si>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</si>
  <si>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</si>
  <si>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</si>
  <si>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</si>
  <si>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</si>
  <si>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</si>
  <si>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</si>
  <si>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</si>
  <si>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</si>
  <si>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</si>
  <si>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</si>
  <si>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</si>
  <si>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</si>
  <si>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</si>
  <si>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</si>
  <si>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</si>
  <si>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</si>
  <si>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</si>
  <si>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</si>
  <si>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</si>
  <si>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</si>
  <si>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</si>
  <si>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</si>
  <si>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</si>
  <si>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</si>
  <si>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</si>
  <si>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</si>
  <si>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</si>
  <si>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</si>
  <si>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</si>
  <si>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</si>
  <si>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</si>
  <si>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</si>
  <si>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</si>
  <si>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</si>
  <si>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</si>
  <si>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</si>
  <si>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</si>
  <si>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</si>
  <si>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</si>
  <si>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</si>
  <si>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</si>
  <si>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</si>
  <si>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</si>
  <si>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</si>
  <si>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</si>
  <si>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</si>
  <si>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</si>
  <si>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</si>
  <si>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</si>
  <si>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</si>
  <si>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</si>
  <si>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</si>
  <si>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</si>
  <si>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</si>
  <si>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</si>
  <si>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</si>
  <si>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</si>
  <si>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</si>
  <si>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</si>
  <si>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</si>
  <si>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</si>
  <si>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</si>
  <si>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</si>
  <si>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</si>
  <si>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</si>
  <si>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</si>
  <si>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</si>
  <si>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</si>
  <si>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</si>
  <si>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</si>
  <si>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</si>
  <si>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</si>
  <si>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</si>
  <si>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</si>
  <si>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</si>
  <si>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</si>
  <si>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</si>
  <si>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</si>
  <si>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</si>
  <si>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</si>
  <si>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</si>
  <si>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</si>
  <si>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</si>
  <si>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</si>
  <si>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</si>
  <si>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</si>
  <si>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</si>
  <si>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</si>
  <si>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</si>
  <si>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</si>
  <si>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</si>
  <si>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</si>
  <si>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</si>
  <si>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</si>
  <si>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</si>
  <si>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</si>
  <si>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</si>
  <si>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</si>
  <si>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</si>
  <si>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</si>
  <si>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</si>
  <si>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</si>
  <si>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</si>
  <si>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</si>
  <si>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</si>
  <si>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</si>
  <si>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</si>
  <si>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</si>
  <si>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</si>
  <si>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</si>
  <si>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</si>
  <si>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</si>
  <si>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</si>
  <si>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</si>
  <si>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</si>
  <si>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</si>
  <si>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</si>
  <si>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</si>
  <si>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</si>
  <si>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</si>
  <si>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</si>
  <si>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</si>
  <si>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</si>
  <si>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</si>
  <si>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</si>
  <si>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</si>
  <si>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</si>
  <si>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</si>
  <si>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</si>
  <si>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</si>
  <si>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</si>
  <si>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</si>
  <si>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</si>
  <si>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</si>
  <si>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</si>
  <si>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</si>
  <si>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</si>
  <si>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</si>
  <si>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</si>
  <si>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</si>
  <si>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</si>
  <si>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</si>
  <si>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</si>
  <si>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</si>
  <si>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</si>
  <si>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</si>
  <si>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</si>
  <si>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</si>
  <si>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</si>
  <si>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</si>
  <si>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</si>
  <si>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</si>
  <si>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</si>
  <si>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</si>
  <si>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</si>
  <si>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</si>
  <si>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</si>
  <si>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</si>
  <si>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</si>
  <si>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</si>
  <si>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</si>
  <si>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</si>
  <si>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</si>
  <si>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</si>
  <si>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</si>
  <si>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</si>
  <si>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</si>
  <si>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</si>
  <si>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</si>
  <si>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</si>
  <si>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</si>
  <si>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</si>
  <si>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</si>
  <si>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</si>
  <si>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</si>
  <si>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</si>
  <si>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</si>
  <si>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</si>
  <si>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</si>
  <si>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</si>
  <si>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</si>
  <si>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</si>
  <si>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</si>
  <si>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</si>
  <si>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</si>
  <si>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</si>
  <si>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</si>
  <si>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</si>
  <si>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</si>
  <si>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</si>
  <si>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</si>
  <si>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</si>
  <si>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</si>
  <si>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</si>
  <si>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</si>
  <si>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</si>
  <si>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</si>
  <si>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</si>
  <si>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</si>
  <si>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</si>
  <si>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</si>
  <si>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</si>
  <si>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</si>
  <si>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</si>
  <si>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</si>
  <si>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</si>
  <si>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</si>
  <si>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</si>
  <si>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</si>
  <si>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</si>
  <si>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</si>
  <si>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</si>
  <si>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</si>
  <si>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</si>
  <si>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</si>
  <si>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</si>
  <si>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</si>
  <si>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</si>
  <si>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</si>
  <si>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</si>
  <si>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</si>
  <si>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</si>
  <si>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</si>
  <si>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</si>
  <si>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</si>
  <si>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</si>
  <si>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</si>
  <si>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</si>
  <si>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</si>
  <si>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</si>
  <si>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</si>
  <si>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</si>
  <si>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</si>
  <si>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</si>
  <si>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</si>
  <si>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</si>
  <si>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</si>
  <si>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</si>
  <si>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</si>
  <si>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</si>
  <si>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</si>
  <si>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</si>
  <si>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</si>
  <si>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</si>
  <si>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</si>
  <si>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</si>
  <si>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</si>
  <si>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</si>
  <si>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</si>
  <si>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</si>
  <si>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</si>
  <si>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</si>
  <si>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</si>
  <si>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</si>
  <si>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</si>
  <si>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</si>
  <si>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</si>
  <si>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</si>
  <si>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</si>
  <si>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</si>
  <si>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</si>
  <si>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</si>
  <si>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</si>
  <si>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</si>
  <si>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</si>
  <si>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</si>
  <si>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</si>
  <si>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</si>
  <si>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</si>
  <si>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</si>
  <si>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</si>
  <si>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</si>
  <si>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</si>
  <si>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</si>
  <si>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</si>
  <si>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</si>
  <si>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</si>
  <si>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</si>
  <si>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</si>
  <si>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</si>
  <si>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</si>
  <si>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</si>
  <si>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</si>
  <si>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</si>
  <si>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</si>
  <si>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</si>
  <si>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</si>
  <si>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</si>
  <si>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</si>
  <si>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</si>
  <si>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</si>
  <si>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</si>
  <si>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</si>
  <si>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</si>
  <si>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</si>
  <si>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</si>
  <si>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</si>
  <si>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</si>
  <si>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</si>
  <si>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</si>
  <si>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</si>
  <si>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</si>
  <si>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</si>
  <si>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</si>
  <si>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</si>
  <si>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</si>
  <si>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</si>
  <si>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</si>
  <si>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</si>
  <si>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</si>
  <si>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</si>
  <si>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</si>
  <si>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</si>
  <si>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</si>
  <si>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</si>
  <si>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</si>
  <si>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</si>
  <si>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</si>
  <si>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</si>
  <si>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</si>
  <si>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</si>
  <si>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</si>
  <si>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</si>
  <si>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</si>
  <si>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宮城北部森林管理署</t>
    <rPh sb="0" eb="4">
      <t>ミヤギホクブ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</si>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</sst>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15240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15240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15240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662940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205740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853440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15240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205740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853440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15240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243840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91440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891540</xdr:colOff>
          <xdr:row>28</xdr:row>
          <xdr:rowOff>281940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662940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205740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15240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15240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15240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205740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853440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15240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15240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91440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15240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662940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205740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53340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53340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53340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53340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53340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53340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53340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5" thickBot="1" x14ac:dyDescent="0.25"/>
    <row r="3" spans="1:6" ht="13.05"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52</v>
      </c>
      <c r="D5" s="261"/>
      <c r="F5" s="39"/>
    </row>
    <row r="6" spans="1:6" ht="14.4" x14ac:dyDescent="0.2">
      <c r="A6" s="38"/>
      <c r="B6" s="237" t="s">
        <v>24</v>
      </c>
      <c r="C6" s="262">
        <f>'2購入希望価格明細（製品）'!B18</f>
        <v>2000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ht="13.05" x14ac:dyDescent="0.2">
      <c r="A10" s="38"/>
      <c r="B10" s="241"/>
      <c r="F10" s="39"/>
    </row>
    <row r="11" spans="1:6" ht="13.05" x14ac:dyDescent="0.2">
      <c r="A11" s="38"/>
      <c r="B11" s="241"/>
      <c r="F11" s="39"/>
    </row>
    <row r="12" spans="1:6" ht="13.05" x14ac:dyDescent="0.2">
      <c r="A12" s="38"/>
      <c r="F12" s="39"/>
    </row>
    <row r="13" spans="1:6" ht="16.2" x14ac:dyDescent="0.2">
      <c r="A13" s="266" t="s">
        <v>342</v>
      </c>
      <c r="B13" s="267"/>
      <c r="C13" s="267"/>
      <c r="D13" s="267"/>
      <c r="E13" s="267"/>
      <c r="F13" s="268"/>
    </row>
    <row r="14" spans="1:6" ht="13.05" x14ac:dyDescent="0.2">
      <c r="A14" s="38"/>
      <c r="F14" s="39"/>
    </row>
    <row r="15" spans="1:6" ht="13.05" x14ac:dyDescent="0.2">
      <c r="A15" s="38"/>
      <c r="F15" s="39"/>
    </row>
    <row r="16" spans="1:6" ht="13.5"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15240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15240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15240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662940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205740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853440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15240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205740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853440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15240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243840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91440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891540</xdr:colOff>
                    <xdr:row>28</xdr:row>
                    <xdr:rowOff>281940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662940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205740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15240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15240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15240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205740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853440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15240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15240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91440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15240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662940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205740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28" zoomScaleNormal="100" zoomScaleSheetLayoutView="100" workbookViewId="0">
      <selection activeCell="N33" sqref="N33"/>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ht="13.05"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5" spans="1:8" ht="13.05" x14ac:dyDescent="0.2"/>
    <row r="16" spans="1:8" x14ac:dyDescent="0.2">
      <c r="A16" s="155" t="s">
        <v>253</v>
      </c>
      <c r="B16" s="247" t="s">
        <v>395</v>
      </c>
      <c r="C16" s="248" t="s">
        <v>44</v>
      </c>
    </row>
    <row r="17" spans="1:7" ht="29.25" customHeight="1" x14ac:dyDescent="0.2">
      <c r="A17" s="103" t="s">
        <v>191</v>
      </c>
      <c r="B17" s="87" t="s">
        <v>343</v>
      </c>
      <c r="C17" s="258">
        <v>52</v>
      </c>
      <c r="D17" s="9"/>
      <c r="E17" s="9"/>
      <c r="F17" s="9"/>
      <c r="G17" s="9"/>
    </row>
    <row r="18" spans="1:7" x14ac:dyDescent="0.2">
      <c r="A18" s="104" t="s">
        <v>183</v>
      </c>
      <c r="B18" s="166">
        <f>F40</f>
        <v>2000</v>
      </c>
      <c r="C18" s="15"/>
      <c r="D18" s="9"/>
      <c r="E18" s="9"/>
      <c r="F18" s="9"/>
      <c r="G18" s="9"/>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1850</v>
      </c>
      <c r="E22" s="75">
        <f>F280</f>
        <v>0</v>
      </c>
      <c r="F22" s="75">
        <f>SUM(C22:E22)</f>
        <v>1850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50</v>
      </c>
      <c r="E24" s="75">
        <f>F290</f>
        <v>0</v>
      </c>
      <c r="F24" s="75">
        <f t="shared" si="0"/>
        <v>50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100</v>
      </c>
      <c r="E26" s="75">
        <f>F303</f>
        <v>0</v>
      </c>
      <c r="F26" s="75">
        <f t="shared" si="0"/>
        <v>100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2000</v>
      </c>
      <c r="E40" s="75">
        <f t="shared" si="2"/>
        <v>0</v>
      </c>
      <c r="F40" s="75">
        <f t="shared" si="0"/>
        <v>2000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200</v>
      </c>
      <c r="D220" s="76"/>
      <c r="E220" s="75">
        <v>500</v>
      </c>
      <c r="F220" s="78">
        <f>SUM(C220:E220)</f>
        <v>700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200</v>
      </c>
      <c r="D223" s="76"/>
      <c r="E223" s="75">
        <v>500</v>
      </c>
      <c r="F223" s="78">
        <f>SUM(C223:E223)</f>
        <v>700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100</v>
      </c>
      <c r="D226" s="76"/>
      <c r="E226" s="75">
        <v>350</v>
      </c>
      <c r="F226" s="78">
        <f>SUM(C226:E226)</f>
        <v>450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1850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customHeight="1" x14ac:dyDescent="0.2">
      <c r="A233" s="170" t="s">
        <v>334</v>
      </c>
      <c r="B233" s="170"/>
      <c r="G233" s="6"/>
    </row>
    <row r="234" spans="1:7" ht="13.5" customHeight="1" x14ac:dyDescent="0.2">
      <c r="A234" s="287" t="s">
        <v>17</v>
      </c>
      <c r="B234" s="288"/>
      <c r="C234" s="47" t="s">
        <v>53</v>
      </c>
      <c r="D234" s="68"/>
      <c r="E234" s="47" t="s">
        <v>105</v>
      </c>
      <c r="F234" s="4" t="s">
        <v>12</v>
      </c>
      <c r="G234" s="23"/>
    </row>
    <row r="235" spans="1:7" ht="13.5" customHeight="1" x14ac:dyDescent="0.2">
      <c r="A235" s="286" t="s">
        <v>240</v>
      </c>
      <c r="B235" s="167" t="s">
        <v>322</v>
      </c>
      <c r="C235" s="257"/>
      <c r="D235" s="76"/>
      <c r="E235" s="257"/>
      <c r="F235" s="78" t="str">
        <f>IF(ISERROR(SUM(C237:E237)/SUM(C236:E236))," ",(SUM(C237:E237)/SUM(C236:E236)))</f>
        <v xml:space="preserve"> </v>
      </c>
      <c r="G235" s="119"/>
    </row>
    <row r="236" spans="1:7" ht="13.5" customHeight="1" x14ac:dyDescent="0.2">
      <c r="A236" s="284"/>
      <c r="B236" s="167" t="s">
        <v>323</v>
      </c>
      <c r="C236" s="75"/>
      <c r="D236" s="76"/>
      <c r="E236" s="75"/>
      <c r="F236" s="78">
        <f>SUM(C236:E236)</f>
        <v>0</v>
      </c>
      <c r="G236" s="119"/>
    </row>
    <row r="237" spans="1:7" ht="13.5" customHeight="1" x14ac:dyDescent="0.2">
      <c r="A237" s="285"/>
      <c r="B237" s="167" t="s">
        <v>52</v>
      </c>
      <c r="C237" s="75">
        <f>C235*C236</f>
        <v>0</v>
      </c>
      <c r="D237" s="76"/>
      <c r="E237" s="75">
        <f>E235*E236</f>
        <v>0</v>
      </c>
      <c r="F237" s="78">
        <f>SUM(C237:E237)</f>
        <v>0</v>
      </c>
      <c r="G237" s="119"/>
    </row>
    <row r="238" spans="1:7" ht="13.5" customHeight="1" x14ac:dyDescent="0.2">
      <c r="A238" s="286" t="s">
        <v>225</v>
      </c>
      <c r="B238" s="167" t="s">
        <v>322</v>
      </c>
      <c r="C238" s="257"/>
      <c r="D238" s="76"/>
      <c r="E238" s="257"/>
      <c r="F238" s="78">
        <f>IF(ISERROR(SUM(C240:E240)/SUM(C239:E239))," ",(SUM(C240:E240)/SUM(C239:E239)))</f>
        <v>0</v>
      </c>
      <c r="G238" s="119"/>
    </row>
    <row r="239" spans="1:7" ht="13.5" customHeight="1" x14ac:dyDescent="0.2">
      <c r="A239" s="284"/>
      <c r="B239" s="167" t="s">
        <v>323</v>
      </c>
      <c r="C239" s="75"/>
      <c r="D239" s="76"/>
      <c r="E239" s="75">
        <v>20</v>
      </c>
      <c r="F239" s="78">
        <f>SUM(C239:E239)</f>
        <v>20</v>
      </c>
      <c r="G239" s="119"/>
    </row>
    <row r="240" spans="1:7" ht="13.5" customHeight="1" x14ac:dyDescent="0.2">
      <c r="A240" s="285"/>
      <c r="B240" s="167" t="s">
        <v>52</v>
      </c>
      <c r="C240" s="75">
        <f>C238*C239</f>
        <v>0</v>
      </c>
      <c r="D240" s="76"/>
      <c r="E240" s="75">
        <f>E238*E239</f>
        <v>0</v>
      </c>
      <c r="F240" s="78">
        <f>SUM(C240:E240)</f>
        <v>0</v>
      </c>
      <c r="G240" s="119"/>
    </row>
    <row r="241" spans="1:7" ht="13.5" customHeight="1" x14ac:dyDescent="0.2">
      <c r="A241" s="286" t="s">
        <v>226</v>
      </c>
      <c r="B241" s="167" t="s">
        <v>322</v>
      </c>
      <c r="C241" s="257"/>
      <c r="D241" s="76"/>
      <c r="E241" s="257"/>
      <c r="F241" s="78">
        <f>IF(ISERROR(SUM(C243:E243)/SUM(C242:E242))," ",(SUM(C243:E243)/SUM(C242:E242)))</f>
        <v>0</v>
      </c>
      <c r="G241" s="119"/>
    </row>
    <row r="242" spans="1:7" ht="13.5" customHeight="1" x14ac:dyDescent="0.2">
      <c r="A242" s="284"/>
      <c r="B242" s="167" t="s">
        <v>323</v>
      </c>
      <c r="C242" s="75"/>
      <c r="D242" s="76"/>
      <c r="E242" s="75">
        <v>20</v>
      </c>
      <c r="F242" s="78">
        <f>SUM(C242:E242)</f>
        <v>20</v>
      </c>
      <c r="G242" s="119"/>
    </row>
    <row r="243" spans="1:7" ht="13.5" customHeight="1" x14ac:dyDescent="0.2">
      <c r="A243" s="285"/>
      <c r="B243" s="167" t="s">
        <v>52</v>
      </c>
      <c r="C243" s="75">
        <f t="shared" ref="C243" si="44">C241*C242</f>
        <v>0</v>
      </c>
      <c r="D243" s="76"/>
      <c r="E243" s="75">
        <f t="shared" ref="E243" si="45">E241*E242</f>
        <v>0</v>
      </c>
      <c r="F243" s="78">
        <f>SUM(C243:E243)</f>
        <v>0</v>
      </c>
      <c r="G243" s="119"/>
    </row>
    <row r="244" spans="1:7" ht="13.5" customHeight="1" x14ac:dyDescent="0.2">
      <c r="A244" s="286" t="s">
        <v>227</v>
      </c>
      <c r="B244" s="167" t="s">
        <v>322</v>
      </c>
      <c r="C244" s="257"/>
      <c r="D244" s="76"/>
      <c r="E244" s="257"/>
      <c r="F244" s="78">
        <f>IF(ISERROR(SUM(C246:E246)/SUM(C245:E245))," ",(SUM(C246:E246)/SUM(C245:E245)))</f>
        <v>0</v>
      </c>
      <c r="G244" s="119"/>
    </row>
    <row r="245" spans="1:7" ht="13.5" customHeight="1" x14ac:dyDescent="0.2">
      <c r="A245" s="284"/>
      <c r="B245" s="167" t="s">
        <v>323</v>
      </c>
      <c r="C245" s="75"/>
      <c r="D245" s="76"/>
      <c r="E245" s="75">
        <v>10</v>
      </c>
      <c r="F245" s="78">
        <f>SUM(C245:E245)</f>
        <v>10</v>
      </c>
      <c r="G245" s="119"/>
    </row>
    <row r="246" spans="1:7" ht="13.5" customHeight="1" x14ac:dyDescent="0.2">
      <c r="A246" s="285"/>
      <c r="B246" s="167" t="s">
        <v>52</v>
      </c>
      <c r="C246" s="75">
        <f t="shared" ref="C246" si="46">C244*C245</f>
        <v>0</v>
      </c>
      <c r="D246" s="76"/>
      <c r="E246" s="75">
        <f t="shared" ref="E246" si="47">E244*E245</f>
        <v>0</v>
      </c>
      <c r="F246" s="78">
        <f>SUM(C246:E246)</f>
        <v>0</v>
      </c>
      <c r="G246" s="119"/>
    </row>
    <row r="247" spans="1:7" ht="13.5" customHeight="1" x14ac:dyDescent="0.2">
      <c r="A247" s="286" t="s">
        <v>12</v>
      </c>
      <c r="B247" s="167" t="s">
        <v>322</v>
      </c>
      <c r="C247" s="82"/>
      <c r="D247" s="82"/>
      <c r="E247" s="251"/>
      <c r="F247" s="75">
        <f>IF(ISERROR(F249/F248)," ",(F249/F248))</f>
        <v>0</v>
      </c>
      <c r="G247" s="119"/>
    </row>
    <row r="248" spans="1:7" ht="13.5" customHeight="1" x14ac:dyDescent="0.2">
      <c r="A248" s="284"/>
      <c r="B248" s="169" t="s">
        <v>323</v>
      </c>
      <c r="C248" s="76"/>
      <c r="D248" s="76"/>
      <c r="E248" s="76"/>
      <c r="F248" s="65">
        <f>SUM(F236,F239,F242,F245)</f>
        <v>50</v>
      </c>
      <c r="G248" s="119"/>
    </row>
    <row r="249" spans="1:7" ht="13.5" customHeight="1" x14ac:dyDescent="0.2">
      <c r="A249" s="285"/>
      <c r="B249" s="169" t="s">
        <v>52</v>
      </c>
      <c r="C249" s="76"/>
      <c r="D249" s="76"/>
      <c r="E249" s="76"/>
      <c r="F249" s="75">
        <f>SUM(F237,F240,F243,F246)</f>
        <v>0</v>
      </c>
      <c r="G249" s="119"/>
    </row>
    <row r="250" spans="1:7" ht="13.5" customHeight="1" x14ac:dyDescent="0.2">
      <c r="A250" s="170" t="s">
        <v>324</v>
      </c>
      <c r="B250" s="170"/>
    </row>
    <row r="251" spans="1:7" ht="13.5" customHeight="1" x14ac:dyDescent="0.2">
      <c r="A251" s="170"/>
      <c r="B251" s="170"/>
    </row>
    <row r="252" spans="1:7" ht="13.5" customHeight="1" x14ac:dyDescent="0.2">
      <c r="A252" s="170" t="s">
        <v>335</v>
      </c>
      <c r="B252" s="170"/>
      <c r="G252" s="6"/>
    </row>
    <row r="253" spans="1:7" ht="13.5" customHeight="1" x14ac:dyDescent="0.2">
      <c r="A253" s="287" t="s">
        <v>17</v>
      </c>
      <c r="B253" s="288"/>
      <c r="C253" s="47" t="s">
        <v>53</v>
      </c>
      <c r="D253" s="68"/>
      <c r="E253" s="47" t="s">
        <v>105</v>
      </c>
      <c r="F253" s="4" t="s">
        <v>12</v>
      </c>
      <c r="G253" s="23"/>
    </row>
    <row r="254" spans="1:7" ht="13.5" customHeight="1" x14ac:dyDescent="0.2">
      <c r="A254" s="286"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6" t="s">
        <v>225</v>
      </c>
      <c r="B257" s="167" t="s">
        <v>322</v>
      </c>
      <c r="C257" s="257"/>
      <c r="D257" s="76"/>
      <c r="E257" s="257"/>
      <c r="F257" s="78">
        <f>IF(ISERROR(SUM(C259:E259)/SUM(C258:E258))," ",(SUM(C259:E259)/SUM(C258:E258)))</f>
        <v>0</v>
      </c>
      <c r="G257" s="119"/>
    </row>
    <row r="258" spans="1:7" ht="13.5" customHeight="1" x14ac:dyDescent="0.2">
      <c r="A258" s="284"/>
      <c r="B258" s="167" t="s">
        <v>323</v>
      </c>
      <c r="C258" s="75">
        <v>20</v>
      </c>
      <c r="D258" s="76"/>
      <c r="E258" s="75">
        <v>20</v>
      </c>
      <c r="F258" s="78">
        <f>SUM(C258:E258)</f>
        <v>40</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6" t="s">
        <v>226</v>
      </c>
      <c r="B260" s="167" t="s">
        <v>322</v>
      </c>
      <c r="C260" s="257"/>
      <c r="D260" s="76"/>
      <c r="E260" s="257"/>
      <c r="F260" s="78">
        <f>IF(ISERROR(SUM(C262:E262)/SUM(C261:E261))," ",(SUM(C262:E262)/SUM(C261:E261)))</f>
        <v>0</v>
      </c>
      <c r="G260" s="119"/>
    </row>
    <row r="261" spans="1:7" ht="13.5" customHeight="1" x14ac:dyDescent="0.2">
      <c r="A261" s="284"/>
      <c r="B261" s="167" t="s">
        <v>323</v>
      </c>
      <c r="C261" s="75">
        <v>20</v>
      </c>
      <c r="D261" s="76"/>
      <c r="E261" s="75">
        <v>20</v>
      </c>
      <c r="F261" s="78">
        <f>SUM(C261:E261)</f>
        <v>40</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6" t="s">
        <v>227</v>
      </c>
      <c r="B263" s="167" t="s">
        <v>322</v>
      </c>
      <c r="C263" s="257"/>
      <c r="D263" s="76"/>
      <c r="E263" s="257"/>
      <c r="F263" s="78">
        <f>IF(ISERROR(SUM(C265:E265)/SUM(C264:E264))," ",(SUM(C265:E265)/SUM(C264:E264)))</f>
        <v>0</v>
      </c>
      <c r="G263" s="119"/>
    </row>
    <row r="264" spans="1:7" ht="13.5" customHeight="1" x14ac:dyDescent="0.2">
      <c r="A264" s="284"/>
      <c r="B264" s="167" t="s">
        <v>323</v>
      </c>
      <c r="C264" s="75">
        <v>10</v>
      </c>
      <c r="D264" s="76"/>
      <c r="E264" s="75">
        <v>10</v>
      </c>
      <c r="F264" s="78">
        <f>SUM(C264:E264)</f>
        <v>20</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6"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100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ht="13.05" x14ac:dyDescent="0.2">
      <c r="A2" s="121"/>
      <c r="B2" s="108"/>
      <c r="C2" s="108"/>
      <c r="D2" s="108"/>
      <c r="E2" s="108"/>
      <c r="F2" s="108"/>
      <c r="G2" s="109"/>
    </row>
    <row r="3" spans="1:7" ht="13.05"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5"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19" spans="1:7" ht="13.05" x14ac:dyDescent="0.2"/>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ht="13.05" x14ac:dyDescent="0.2">
      <c r="B1" s="160"/>
      <c r="C1" s="160"/>
      <c r="D1" s="160"/>
      <c r="E1" s="160"/>
      <c r="F1" s="160"/>
      <c r="G1" s="10"/>
      <c r="H1" s="10"/>
    </row>
    <row r="2" spans="2:8" ht="13.05"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5"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53340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53340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53340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53340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53340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53340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53340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ht="13.05"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ht="13.05"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ht="13.05"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ht="13.05" x14ac:dyDescent="0.2">
      <c r="A20" s="50"/>
      <c r="B20" s="13"/>
      <c r="C20" s="23"/>
      <c r="D20" s="23"/>
      <c r="I20" s="8"/>
      <c r="J20" s="8"/>
      <c r="K20" s="8"/>
    </row>
    <row r="21" spans="1:11" x14ac:dyDescent="0.2">
      <c r="A21" s="99" t="s">
        <v>73</v>
      </c>
      <c r="B21" s="10"/>
    </row>
    <row r="22" spans="1:11" ht="13.05"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ht="13.05"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ht="13.05" x14ac:dyDescent="0.2">
      <c r="A10" s="23"/>
      <c r="B10" s="23"/>
      <c r="C10" s="24"/>
      <c r="D10" s="24"/>
    </row>
    <row r="11" spans="1:7" ht="13.05"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05" customHeight="1" x14ac:dyDescent="0.2">
      <c r="A86" s="178"/>
      <c r="B86" s="179"/>
      <c r="C86" s="180"/>
      <c r="D86" s="180"/>
      <c r="E86" s="180"/>
      <c r="F86" s="180"/>
      <c r="G86" s="180"/>
    </row>
    <row r="87" spans="1:7" ht="13.05"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ht="13.05" x14ac:dyDescent="0.2">
      <c r="D2" s="23"/>
    </row>
    <row r="4" spans="1:4" ht="17.25" customHeight="1" x14ac:dyDescent="0.2">
      <c r="A4" s="443" t="s">
        <v>341</v>
      </c>
      <c r="B4" s="443"/>
      <c r="C4" s="443"/>
      <c r="D4" s="443"/>
    </row>
    <row r="5" spans="1:4" ht="13.95" x14ac:dyDescent="0.2">
      <c r="B5" s="243"/>
      <c r="C5" s="243"/>
      <c r="D5" s="243"/>
    </row>
    <row r="7" spans="1:4" ht="18" customHeight="1" x14ac:dyDescent="0.2">
      <c r="A7" s="315" t="s">
        <v>389</v>
      </c>
      <c r="B7" s="315"/>
      <c r="C7" s="315"/>
      <c r="D7" s="315"/>
    </row>
    <row r="8" spans="1:4" ht="13.05"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05"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2026-03-04T04:12:11Z</dcterms:created>
  <dcterms:modified xsi:type="dcterms:W3CDTF">2026-03-04T04:12:14Z</dcterms:modified>
</cp:coreProperties>
</file>