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501F2FEE-C932-4D69-B4E6-5E784B40D740}"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5" i="4" s="1"/>
  <c r="F277" i="4"/>
  <c r="F274" i="4"/>
  <c r="C298" i="4"/>
  <c r="F298" i="4" s="1"/>
  <c r="E301" i="4"/>
  <c r="F297" i="4"/>
  <c r="D13" i="1"/>
  <c r="C5" i="27"/>
  <c r="C37" i="25"/>
  <c r="C19" i="25"/>
  <c r="F273" i="4" l="1"/>
  <c r="F280" i="4"/>
  <c r="F296" i="4"/>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E26"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F289" i="4" s="1"/>
  <c r="E23" i="15"/>
  <c r="F276" i="15"/>
  <c r="F196" i="15"/>
  <c r="C37" i="15"/>
  <c r="F37" i="15" s="1"/>
  <c r="F228" i="15"/>
  <c r="D23" i="15"/>
  <c r="E29" i="4"/>
  <c r="F312" i="4"/>
  <c r="E27" i="4"/>
  <c r="F140" i="4"/>
  <c r="F169" i="4"/>
  <c r="F192" i="4"/>
  <c r="F235" i="4"/>
  <c r="F243" i="4"/>
  <c r="F259" i="4"/>
  <c r="F263" i="4"/>
  <c r="F309" i="4"/>
  <c r="F164" i="4"/>
  <c r="F321" i="4"/>
  <c r="F324" i="4" s="1"/>
  <c r="F141" i="4"/>
  <c r="C227" i="4"/>
  <c r="C224" i="4"/>
  <c r="C124" i="4"/>
  <c r="C121" i="4"/>
  <c r="F172" i="4" l="1"/>
  <c r="C33" i="4" s="1"/>
  <c r="F33" i="4" s="1"/>
  <c r="E40" i="4"/>
  <c r="E25" i="4"/>
  <c r="F302" i="4"/>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170" i="4" l="1"/>
  <c r="D25" i="4"/>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<sst xmlns="http://schemas.openxmlformats.org/spreadsheetml/2006/main" count="1701" uniqueCount="413">
  <si>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</si>
  <si>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</si>
  <si>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</si>
  <si>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</si>
  <si>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</si>
  <si>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</si>
  <si>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</si>
  <si>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</si>
  <si>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</si>
  <si>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</si>
  <si>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</si>
  <si>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</si>
  <si>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</si>
  <si>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</si>
  <si>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</si>
  <si>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</si>
  <si>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</si>
  <si>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</si>
  <si>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</si>
  <si>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</si>
  <si>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</si>
  <si>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</si>
  <si>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</si>
  <si>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</si>
  <si>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</si>
  <si>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</si>
  <si>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</si>
  <si>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</si>
  <si>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</si>
  <si>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</si>
  <si>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</si>
  <si>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</si>
  <si>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</si>
  <si>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</si>
  <si>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</si>
  <si>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</si>
  <si>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</si>
  <si>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</si>
  <si>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</si>
  <si>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</si>
  <si>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</si>
  <si>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</si>
  <si>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</si>
  <si>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</si>
  <si>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</si>
  <si>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</si>
  <si>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</si>
  <si>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</si>
  <si>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</si>
  <si>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</si>
  <si>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</si>
  <si>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</si>
  <si>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</si>
  <si>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</si>
  <si>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</si>
  <si>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</si>
  <si>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</si>
  <si>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</si>
  <si>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</si>
  <si>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</si>
  <si>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</si>
  <si>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</si>
  <si>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</si>
  <si>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</si>
  <si>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</si>
  <si>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</si>
  <si>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</si>
  <si>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</si>
  <si>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</si>
  <si>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</si>
  <si>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</si>
  <si>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</si>
  <si>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</si>
  <si>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</si>
  <si>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</si>
  <si>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</si>
  <si>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</si>
  <si>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</si>
  <si>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</si>
  <si>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</si>
  <si>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</si>
  <si>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</si>
  <si>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</si>
  <si>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</si>
  <si>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</si>
  <si>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</si>
  <si>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</si>
  <si>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</si>
  <si>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</si>
  <si>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</si>
  <si>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</si>
  <si>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</si>
  <si>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</si>
  <si>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</si>
  <si>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</si>
  <si>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</si>
  <si>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</si>
  <si>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</si>
  <si>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</si>
  <si>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</si>
  <si>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</si>
  <si>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</si>
  <si>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</si>
  <si>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</si>
  <si>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</si>
  <si>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</si>
  <si>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</si>
  <si>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</si>
  <si>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</si>
  <si>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</si>
  <si>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</si>
  <si>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</si>
  <si>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</si>
  <si>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</si>
  <si>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</si>
  <si>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</si>
  <si>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</si>
  <si>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</si>
  <si>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</si>
  <si>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</si>
  <si>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</si>
  <si>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</si>
  <si>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</si>
  <si>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</si>
  <si>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</si>
  <si>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</si>
  <si>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</si>
  <si>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</si>
  <si>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</si>
  <si>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</si>
  <si>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</si>
  <si>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</si>
  <si>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</si>
  <si>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</si>
  <si>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</si>
  <si>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</si>
  <si>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</si>
  <si>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</si>
  <si>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</si>
  <si>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</si>
  <si>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</si>
  <si>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</si>
  <si>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</si>
  <si>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</si>
  <si>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</si>
  <si>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</si>
  <si>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</si>
  <si>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</si>
  <si>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</si>
  <si>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</si>
  <si>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</si>
  <si>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</si>
  <si>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</si>
  <si>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</si>
  <si>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</si>
  <si>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</si>
  <si>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</si>
  <si>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</si>
  <si>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</si>
  <si>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</si>
  <si>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</si>
  <si>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</si>
  <si>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</si>
  <si>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</si>
  <si>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</si>
  <si>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</si>
  <si>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</si>
  <si>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</si>
  <si>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</si>
  <si>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</si>
  <si>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</si>
  <si>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</si>
  <si>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</si>
  <si>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</si>
  <si>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</si>
  <si>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</si>
  <si>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</si>
  <si>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</si>
  <si>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</si>
  <si>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</si>
  <si>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</si>
  <si>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</si>
  <si>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</si>
  <si>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</si>
  <si>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</si>
  <si>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</si>
  <si>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</si>
  <si>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</si>
  <si>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</si>
  <si>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</si>
  <si>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</si>
  <si>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</si>
  <si>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</si>
  <si>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</si>
  <si>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</si>
  <si>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</si>
  <si>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</si>
  <si>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</si>
  <si>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</si>
  <si>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</si>
  <si>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</si>
  <si>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</si>
  <si>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</si>
  <si>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</si>
  <si>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</si>
  <si>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</si>
  <si>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</si>
  <si>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</si>
  <si>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</si>
  <si>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</si>
  <si>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</si>
  <si>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</si>
  <si>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</si>
  <si>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</si>
  <si>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</si>
  <si>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</si>
  <si>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</si>
  <si>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</si>
  <si>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</si>
  <si>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</si>
  <si>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</si>
  <si>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</si>
  <si>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</si>
  <si>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</si>
  <si>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</si>
  <si>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</si>
  <si>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</si>
  <si>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</si>
  <si>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</si>
  <si>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</si>
  <si>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</si>
  <si>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</si>
  <si>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</si>
  <si>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</si>
  <si>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</si>
  <si>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</si>
  <si>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</si>
  <si>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</si>
  <si>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</si>
  <si>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</si>
  <si>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</si>
  <si>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</si>
  <si>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</si>
  <si>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</si>
  <si>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</si>
  <si>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</si>
  <si>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</si>
  <si>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</si>
  <si>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</si>
  <si>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</si>
  <si>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</si>
  <si>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</si>
  <si>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</si>
  <si>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</si>
  <si>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</si>
  <si>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</si>
  <si>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</si>
  <si>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</si>
  <si>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</si>
  <si>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</si>
  <si>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</si>
  <si>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</si>
  <si>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</si>
  <si>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</si>
  <si>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</si>
  <si>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</si>
  <si>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</si>
  <si>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</si>
  <si>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</si>
  <si>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</si>
  <si>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</si>
  <si>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</si>
  <si>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</si>
  <si>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</si>
  <si>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</si>
  <si>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</si>
  <si>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</si>
  <si>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</si>
  <si>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</si>
  <si>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</si>
  <si>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</si>
  <si>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</si>
  <si>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</si>
  <si>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</si>
  <si>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</si>
  <si>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</si>
  <si>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</si>
  <si>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</si>
  <si>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</si>
  <si>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</si>
  <si>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</si>
  <si>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</si>
  <si>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</si>
  <si>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</si>
  <si>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</si>
  <si>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</si>
  <si>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</si>
  <si>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</si>
  <si>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</si>
  <si>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</si>
  <si>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</si>
  <si>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</si>
  <si>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</si>
  <si>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</si>
  <si>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</si>
  <si>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</si>
  <si>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</si>
  <si>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</si>
  <si>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</si>
  <si>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</si>
  <si>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</si>
  <si>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</si>
  <si>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</si>
  <si>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</si>
  <si>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</si>
  <si>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</si>
  <si>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</si>
  <si>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</si>
  <si>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</si>
  <si>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</si>
  <si>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</si>
  <si>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</si>
  <si>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</si>
  <si>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</si>
  <si>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</si>
  <si>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</si>
  <si>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</si>
  <si>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</si>
  <si>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</si>
  <si>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</si>
  <si>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</si>
  <si>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</si>
  <si>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</si>
  <si>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</si>
  <si>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</si>
  <si>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</si>
  <si>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</si>
  <si>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</si>
  <si>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</si>
  <si>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</si>
  <si>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</si>
  <si>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</si>
  <si>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</si>
  <si>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</si>
  <si>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</si>
  <si>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</si>
  <si>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</si>
  <si>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</si>
  <si>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</si>
  <si>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</si>
  <si>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</si>
  <si>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</si>
  <si>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</si>
  <si>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</si>
  <si>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</si>
  <si>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</si>
  <si>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</si>
  <si>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</si>
  <si>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</si>
  <si>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</si>
  <si>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</si>
  <si>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</si>
  <si>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</si>
  <si>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</si>
  <si>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</si>
  <si>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</si>
  <si>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</si>
  <si>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</si>
  <si>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</si>
  <si>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</si>
  <si>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</si>
  <si>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</si>
  <si>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</si>
  <si>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</si>
  <si>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</si>
  <si>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</si>
  <si>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</si>
  <si>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</si>
  <si>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</si>
  <si>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</si>
  <si>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</si>
  <si>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</si>
  <si>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</si>
  <si>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</si>
  <si>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</si>
  <si>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</si>
  <si>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</si>
  <si>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</si>
  <si>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</si>
  <si>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</si>
  <si>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</si>
  <si>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</si>
  <si>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</si>
  <si>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</si>
  <si>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</si>
  <si>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盛岡森林管理署</t>
    <rPh sb="0" eb="2">
      <t>モリオカ</t>
    </rPh>
    <rPh sb="2" eb="4">
      <t>シンリン</t>
    </rPh>
    <rPh sb="4" eb="7">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</si>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</sst>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zoomScaleNormal="100" zoomScaleSheetLayoutView="100" workbookViewId="0"/>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39</v>
      </c>
      <c r="D5" s="261"/>
      <c r="F5" s="39"/>
    </row>
    <row r="6" spans="1:6" ht="14.4" x14ac:dyDescent="0.2">
      <c r="A6" s="38"/>
      <c r="B6" s="237" t="s">
        <v>24</v>
      </c>
      <c r="C6" s="262">
        <f>'2購入希望価格明細（製品）'!B18</f>
        <v>4000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16" zoomScaleNormal="100" zoomScaleSheetLayoutView="100" workbookViewId="0">
      <selection activeCell="O319" sqref="O319"/>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39</v>
      </c>
      <c r="D17" s="9"/>
      <c r="E17" s="9"/>
      <c r="F17" s="9"/>
      <c r="G17" s="9"/>
    </row>
    <row r="18" spans="1:7" x14ac:dyDescent="0.2">
      <c r="A18" s="104" t="s">
        <v>183</v>
      </c>
      <c r="B18" s="166">
        <f>F40</f>
        <v>4000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F280</f>
        <v>1200</v>
      </c>
      <c r="F22" s="75">
        <f>SUM(C22:E22)</f>
        <v>1200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0</v>
      </c>
      <c r="E24" s="75">
        <f>F290</f>
        <v>100</v>
      </c>
      <c r="F24" s="75">
        <f t="shared" si="0"/>
        <v>100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0</v>
      </c>
      <c r="E26" s="75">
        <f>F303</f>
        <v>2200</v>
      </c>
      <c r="F26" s="75">
        <f t="shared" si="0"/>
        <v>2200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500</v>
      </c>
      <c r="F38" s="75">
        <f t="shared" si="0"/>
        <v>500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0</v>
      </c>
      <c r="D40" s="75">
        <f t="shared" ref="D40:E40" si="2">SUM(D22,D24,D26,D28,D30,D32,D34,D36,D38)</f>
        <v>0</v>
      </c>
      <c r="E40" s="75">
        <f t="shared" si="2"/>
        <v>4000</v>
      </c>
      <c r="F40" s="75">
        <f t="shared" si="0"/>
        <v>4000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8"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8"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8"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8"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8"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8"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8"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8"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8"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8"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8"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8"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8"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3"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1" t="s">
        <v>17</v>
      </c>
      <c r="B215" s="282"/>
      <c r="C215" s="47" t="s">
        <v>53</v>
      </c>
      <c r="D215" s="68"/>
      <c r="E215" s="47" t="s">
        <v>105</v>
      </c>
      <c r="F215" s="4" t="s">
        <v>12</v>
      </c>
      <c r="G215" s="23"/>
    </row>
    <row r="216" spans="1:7" ht="13.5" hidden="1" customHeight="1" x14ac:dyDescent="0.2">
      <c r="A216" s="283"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3"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3"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3"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3"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1" t="s">
        <v>17</v>
      </c>
      <c r="B253" s="282"/>
      <c r="C253" s="47" t="s">
        <v>53</v>
      </c>
      <c r="D253" s="68"/>
      <c r="E253" s="47" t="s">
        <v>105</v>
      </c>
      <c r="F253" s="4" t="s">
        <v>12</v>
      </c>
      <c r="G253" s="23"/>
    </row>
    <row r="254" spans="1:7" ht="13.5" hidden="1" customHeight="1" x14ac:dyDescent="0.2">
      <c r="A254" s="283"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3"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3"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3"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3"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1" t="s">
        <v>17</v>
      </c>
      <c r="B272" s="282"/>
      <c r="C272" s="242" t="s">
        <v>344</v>
      </c>
      <c r="D272" s="68"/>
      <c r="E272" s="47" t="s">
        <v>105</v>
      </c>
      <c r="F272" s="4" t="s">
        <v>12</v>
      </c>
      <c r="G272" s="23"/>
    </row>
    <row r="273" spans="1:7" ht="13.5" customHeight="1" x14ac:dyDescent="0.2">
      <c r="A273" s="283" t="s">
        <v>345</v>
      </c>
      <c r="B273" s="49" t="s">
        <v>87</v>
      </c>
      <c r="C273" s="257"/>
      <c r="D273" s="252"/>
      <c r="E273" s="253"/>
      <c r="F273" s="78">
        <f>IF(ISERROR(SUM(B275:E275)/SUM(B274:E274))," ",(SUM(B275:E275)/SUM(B274:E274)))</f>
        <v>0</v>
      </c>
      <c r="G273" s="119"/>
    </row>
    <row r="274" spans="1:7" ht="13.5" customHeight="1" x14ac:dyDescent="0.2">
      <c r="A274" s="284"/>
      <c r="B274" s="171" t="s">
        <v>323</v>
      </c>
      <c r="C274" s="254">
        <v>200</v>
      </c>
      <c r="D274" s="255"/>
      <c r="E274" s="256"/>
      <c r="F274" s="78">
        <f>SUM(C274:E274)</f>
        <v>200</v>
      </c>
      <c r="G274" s="119"/>
    </row>
    <row r="275" spans="1:7" ht="13.5" customHeight="1" x14ac:dyDescent="0.2">
      <c r="A275" s="285"/>
      <c r="B275" s="49" t="s">
        <v>52</v>
      </c>
      <c r="C275" s="75">
        <f>C273*C274</f>
        <v>0</v>
      </c>
      <c r="D275" s="76"/>
      <c r="E275" s="76"/>
      <c r="F275" s="78">
        <f>SUM(C275:E275)</f>
        <v>0</v>
      </c>
      <c r="G275" s="119"/>
    </row>
    <row r="276" spans="1:7" ht="13.5" customHeight="1" x14ac:dyDescent="0.2">
      <c r="A276" s="283"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1000</v>
      </c>
      <c r="F277" s="78">
        <f>SUM(B277:E277)</f>
        <v>1000</v>
      </c>
      <c r="G277" s="119"/>
    </row>
    <row r="278" spans="1:7" ht="13.5" customHeight="1" x14ac:dyDescent="0.2">
      <c r="A278" s="285"/>
      <c r="B278" s="169" t="s">
        <v>52</v>
      </c>
      <c r="C278" s="82"/>
      <c r="D278" s="82"/>
      <c r="E278" s="80">
        <f>E276*E277</f>
        <v>0</v>
      </c>
      <c r="F278" s="79">
        <f>SUM(B278:E278)</f>
        <v>0</v>
      </c>
      <c r="G278" s="119"/>
    </row>
    <row r="279" spans="1:7" ht="13.5" customHeight="1" x14ac:dyDescent="0.2">
      <c r="A279" s="283"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1200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customHeight="1" x14ac:dyDescent="0.2">
      <c r="A284" s="170" t="s">
        <v>337</v>
      </c>
      <c r="B284" s="170"/>
      <c r="G284" s="6"/>
    </row>
    <row r="285" spans="1:7" ht="13.5" customHeight="1" x14ac:dyDescent="0.2">
      <c r="A285" s="281" t="s">
        <v>17</v>
      </c>
      <c r="B285" s="282"/>
      <c r="C285" s="68"/>
      <c r="D285" s="68"/>
      <c r="E285" s="47" t="s">
        <v>105</v>
      </c>
      <c r="F285" s="4" t="s">
        <v>12</v>
      </c>
      <c r="G285" s="23"/>
    </row>
    <row r="286" spans="1:7" ht="13.5" customHeight="1" x14ac:dyDescent="0.2">
      <c r="A286" s="283" t="s">
        <v>109</v>
      </c>
      <c r="B286" s="167" t="s">
        <v>322</v>
      </c>
      <c r="C286" s="76"/>
      <c r="D286" s="76"/>
      <c r="E286" s="257"/>
      <c r="F286" s="78">
        <f>IF(ISERROR(SUM(B288:E288)/SUM(B287:E287))," ",(SUM(B288:E288)/SUM(B287:E287)))</f>
        <v>0</v>
      </c>
      <c r="G286" s="119"/>
    </row>
    <row r="287" spans="1:7" ht="13.5" customHeight="1" x14ac:dyDescent="0.2">
      <c r="A287" s="284"/>
      <c r="B287" s="167" t="s">
        <v>323</v>
      </c>
      <c r="C287" s="76"/>
      <c r="D287" s="76"/>
      <c r="E287" s="75">
        <v>100</v>
      </c>
      <c r="F287" s="78">
        <f>SUM(B287:E287)</f>
        <v>100</v>
      </c>
      <c r="G287" s="119"/>
    </row>
    <row r="288" spans="1:7" ht="13.5" customHeight="1" x14ac:dyDescent="0.2">
      <c r="A288" s="285"/>
      <c r="B288" s="167" t="s">
        <v>52</v>
      </c>
      <c r="C288" s="76"/>
      <c r="D288" s="76"/>
      <c r="E288" s="75">
        <f t="shared" ref="E288" si="52">E286*E287</f>
        <v>0</v>
      </c>
      <c r="F288" s="249">
        <f>SUM(B288:E288)</f>
        <v>0</v>
      </c>
      <c r="G288" s="119"/>
    </row>
    <row r="289" spans="1:7" ht="13.5" customHeight="1" x14ac:dyDescent="0.2">
      <c r="A289" s="283" t="s">
        <v>12</v>
      </c>
      <c r="B289" s="167" t="s">
        <v>322</v>
      </c>
      <c r="C289" s="76"/>
      <c r="D289" s="76"/>
      <c r="E289" s="76"/>
      <c r="F289" s="78">
        <f>IF(ISERROR(F291/F290)," ",(F291/F290))</f>
        <v>0</v>
      </c>
      <c r="G289" s="119"/>
    </row>
    <row r="290" spans="1:7" ht="13.5" customHeight="1" x14ac:dyDescent="0.2">
      <c r="A290" s="284"/>
      <c r="B290" s="169" t="s">
        <v>323</v>
      </c>
      <c r="C290" s="82"/>
      <c r="D290" s="82"/>
      <c r="E290" s="82"/>
      <c r="F290" s="65">
        <f>SUM(F287)</f>
        <v>100</v>
      </c>
      <c r="G290" s="119"/>
    </row>
    <row r="291" spans="1:7" ht="13.5" customHeight="1" x14ac:dyDescent="0.2">
      <c r="A291" s="285"/>
      <c r="B291" s="169" t="s">
        <v>52</v>
      </c>
      <c r="C291" s="76"/>
      <c r="D291" s="76"/>
      <c r="E291" s="76"/>
      <c r="F291" s="75">
        <f>SUM(F288)</f>
        <v>0</v>
      </c>
      <c r="G291" s="119"/>
    </row>
    <row r="292" spans="1:7" ht="13.5" customHeight="1" x14ac:dyDescent="0.2">
      <c r="A292" s="170" t="s">
        <v>324</v>
      </c>
      <c r="B292" s="170"/>
    </row>
    <row r="293" spans="1:7" ht="13.5" customHeight="1" x14ac:dyDescent="0.2">
      <c r="A293" s="170"/>
      <c r="B293" s="170"/>
    </row>
    <row r="294" spans="1:7" ht="13.5" customHeight="1" x14ac:dyDescent="0.2">
      <c r="A294" s="170" t="s">
        <v>338</v>
      </c>
      <c r="B294" s="170"/>
      <c r="G294" s="6"/>
    </row>
    <row r="295" spans="1:7" ht="13.5" customHeight="1" x14ac:dyDescent="0.2">
      <c r="A295" s="281" t="s">
        <v>17</v>
      </c>
      <c r="B295" s="282"/>
      <c r="C295" s="242" t="s">
        <v>344</v>
      </c>
      <c r="D295" s="68"/>
      <c r="E295" s="47" t="s">
        <v>105</v>
      </c>
      <c r="F295" s="4" t="s">
        <v>12</v>
      </c>
      <c r="G295" s="23"/>
    </row>
    <row r="296" spans="1:7" ht="13.5" customHeight="1" x14ac:dyDescent="0.2">
      <c r="A296" s="283" t="s">
        <v>345</v>
      </c>
      <c r="B296" s="49" t="s">
        <v>87</v>
      </c>
      <c r="C296" s="257"/>
      <c r="D296" s="252"/>
      <c r="E296" s="253"/>
      <c r="F296" s="78">
        <f>IF(ISERROR(SUM(B298:E298)/SUM(B297:E297))," ",(SUM(B298:E298)/SUM(B297:E297)))</f>
        <v>0</v>
      </c>
      <c r="G296" s="119"/>
    </row>
    <row r="297" spans="1:7" ht="13.5" customHeight="1" x14ac:dyDescent="0.2">
      <c r="A297" s="284"/>
      <c r="B297" s="171" t="s">
        <v>323</v>
      </c>
      <c r="C297" s="254">
        <v>300</v>
      </c>
      <c r="D297" s="255"/>
      <c r="E297" s="256"/>
      <c r="F297" s="78">
        <f>SUM(C297:E297)</f>
        <v>300</v>
      </c>
      <c r="G297" s="119"/>
    </row>
    <row r="298" spans="1:7" ht="13.5" customHeight="1" x14ac:dyDescent="0.2">
      <c r="A298" s="285"/>
      <c r="B298" s="49" t="s">
        <v>52</v>
      </c>
      <c r="C298" s="75">
        <f>C296*C297</f>
        <v>0</v>
      </c>
      <c r="D298" s="76"/>
      <c r="E298" s="76"/>
      <c r="F298" s="78">
        <f>SUM(C298:E298)</f>
        <v>0</v>
      </c>
      <c r="G298" s="119"/>
    </row>
    <row r="299" spans="1:7" ht="13.5" customHeight="1" x14ac:dyDescent="0.2">
      <c r="A299" s="283" t="s">
        <v>109</v>
      </c>
      <c r="B299" s="167" t="s">
        <v>322</v>
      </c>
      <c r="C299" s="76"/>
      <c r="D299" s="76"/>
      <c r="E299" s="257"/>
      <c r="F299" s="78">
        <f>IF(ISERROR(SUM(B301:E301)/SUM(B300:E300))," ",(SUM(B301:E301)/SUM(B300:E300)))</f>
        <v>0</v>
      </c>
      <c r="G299" s="119"/>
    </row>
    <row r="300" spans="1:7" ht="13.5" customHeight="1" x14ac:dyDescent="0.2">
      <c r="A300" s="284"/>
      <c r="B300" s="167" t="s">
        <v>323</v>
      </c>
      <c r="C300" s="76"/>
      <c r="D300" s="76"/>
      <c r="E300" s="75">
        <v>1900</v>
      </c>
      <c r="F300" s="78">
        <f>SUM(B300:E300)</f>
        <v>1900</v>
      </c>
      <c r="G300" s="119"/>
    </row>
    <row r="301" spans="1:7" ht="13.5" customHeight="1" x14ac:dyDescent="0.2">
      <c r="A301" s="285"/>
      <c r="B301" s="167" t="s">
        <v>52</v>
      </c>
      <c r="C301" s="76"/>
      <c r="D301" s="76"/>
      <c r="E301" s="75">
        <f>E299*E300</f>
        <v>0</v>
      </c>
      <c r="F301" s="249">
        <f>SUM(B301:E301)</f>
        <v>0</v>
      </c>
      <c r="G301" s="119"/>
    </row>
    <row r="302" spans="1:7" ht="13.5" customHeight="1" x14ac:dyDescent="0.2">
      <c r="A302" s="283" t="s">
        <v>12</v>
      </c>
      <c r="B302" s="167" t="s">
        <v>322</v>
      </c>
      <c r="C302" s="76"/>
      <c r="D302" s="76"/>
      <c r="E302" s="76"/>
      <c r="F302" s="78">
        <f>IF(ISERROR(F304/F303)," ",(F304/F303))</f>
        <v>0</v>
      </c>
      <c r="G302" s="119"/>
    </row>
    <row r="303" spans="1:7" ht="13.5" customHeight="1" x14ac:dyDescent="0.2">
      <c r="A303" s="284"/>
      <c r="B303" s="169" t="s">
        <v>323</v>
      </c>
      <c r="C303" s="76"/>
      <c r="D303" s="76"/>
      <c r="E303" s="76"/>
      <c r="F303" s="65">
        <f>F297+F300</f>
        <v>2200</v>
      </c>
      <c r="G303" s="119"/>
    </row>
    <row r="304" spans="1:7" ht="13.5" customHeight="1" x14ac:dyDescent="0.2">
      <c r="A304" s="285"/>
      <c r="B304" s="169" t="s">
        <v>52</v>
      </c>
      <c r="C304" s="76"/>
      <c r="D304" s="76"/>
      <c r="E304" s="76"/>
      <c r="F304" s="75">
        <f>SUM(F298+F301)</f>
        <v>0</v>
      </c>
      <c r="G304" s="119"/>
    </row>
    <row r="305" spans="1:7" ht="13.5"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customHeight="1" x14ac:dyDescent="0.2">
      <c r="A316" s="170"/>
      <c r="B316" s="170"/>
    </row>
    <row r="317" spans="1:7" ht="13.5" customHeight="1" x14ac:dyDescent="0.2">
      <c r="A317" s="170" t="s">
        <v>340</v>
      </c>
      <c r="B317" s="170"/>
      <c r="G317" s="6"/>
    </row>
    <row r="318" spans="1:7" ht="13.5" customHeight="1" x14ac:dyDescent="0.2">
      <c r="A318" s="281" t="s">
        <v>17</v>
      </c>
      <c r="B318" s="282"/>
      <c r="C318" s="68"/>
      <c r="D318" s="68"/>
      <c r="E318" s="47" t="s">
        <v>393</v>
      </c>
      <c r="F318" s="4" t="s">
        <v>12</v>
      </c>
      <c r="G318" s="23"/>
    </row>
    <row r="319" spans="1:7" ht="13.5" customHeight="1" x14ac:dyDescent="0.2">
      <c r="A319" s="283" t="s">
        <v>109</v>
      </c>
      <c r="B319" s="167" t="s">
        <v>322</v>
      </c>
      <c r="C319" s="76"/>
      <c r="D319" s="76"/>
      <c r="E319" s="257"/>
      <c r="F319" s="78">
        <f>IF(ISERROR(SUM(B321:E321)/SUM(B320:E320))," ",(SUM(B321:E321)/SUM(B320:E320)))</f>
        <v>0</v>
      </c>
      <c r="G319" s="119"/>
    </row>
    <row r="320" spans="1:7" ht="13.5" customHeight="1" x14ac:dyDescent="0.2">
      <c r="A320" s="284"/>
      <c r="B320" s="167" t="s">
        <v>323</v>
      </c>
      <c r="C320" s="76"/>
      <c r="D320" s="76"/>
      <c r="E320" s="75">
        <v>500</v>
      </c>
      <c r="F320" s="78">
        <f>SUM(B320:E320)</f>
        <v>500</v>
      </c>
      <c r="G320" s="119"/>
    </row>
    <row r="321" spans="1:7" ht="13.5" customHeight="1" x14ac:dyDescent="0.2">
      <c r="A321" s="285"/>
      <c r="B321" s="167" t="s">
        <v>52</v>
      </c>
      <c r="C321" s="76"/>
      <c r="D321" s="76"/>
      <c r="E321" s="75">
        <f>E319*E320</f>
        <v>0</v>
      </c>
      <c r="F321" s="249">
        <f>SUM(B321:E321)</f>
        <v>0</v>
      </c>
      <c r="G321" s="119"/>
    </row>
    <row r="322" spans="1:7" ht="13.5" customHeight="1" x14ac:dyDescent="0.2">
      <c r="A322" s="283" t="s">
        <v>12</v>
      </c>
      <c r="B322" s="167" t="s">
        <v>322</v>
      </c>
      <c r="C322" s="76"/>
      <c r="D322" s="76"/>
      <c r="E322" s="76"/>
      <c r="F322" s="78">
        <f>IF(ISERROR(F324/F323)," ",(F324/F323))</f>
        <v>0</v>
      </c>
      <c r="G322" s="119"/>
    </row>
    <row r="323" spans="1:7" ht="13.5" customHeight="1" x14ac:dyDescent="0.2">
      <c r="A323" s="284"/>
      <c r="B323" s="167" t="s">
        <v>323</v>
      </c>
      <c r="C323" s="76"/>
      <c r="D323" s="76"/>
      <c r="E323" s="76"/>
      <c r="F323" s="250">
        <f>SUM(F320)</f>
        <v>500</v>
      </c>
      <c r="G323" s="119"/>
    </row>
    <row r="324" spans="1:7" ht="13.5" customHeight="1" x14ac:dyDescent="0.2">
      <c r="A324" s="285"/>
      <c r="B324" s="169" t="s">
        <v>52</v>
      </c>
      <c r="C324" s="76"/>
      <c r="D324" s="76"/>
      <c r="E324" s="76"/>
      <c r="F324" s="75">
        <f>SUM(F321)</f>
        <v>0</v>
      </c>
      <c r="G324" s="119"/>
    </row>
    <row r="325" spans="1:7"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Normal="100" zoomScaleSheetLayoutView="100" workbookViewId="0"/>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Normal="100" workbookViewId="0"/>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zoomScaleNormal="100" zoomScaleSheetLayoutView="100" workbookViewId="0"/>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Normal="100" zoomScaleSheetLayoutView="100" workbookViewId="0"/>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Normal="100" zoomScaleSheetLayoutView="100" workbookViewId="0"/>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2" t="s">
        <v>389</v>
      </c>
      <c r="B7" s="312"/>
      <c r="C7" s="312"/>
      <c r="D7" s="312"/>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2026-03-04T04:06:12Z</dcterms:created>
  <dcterms:modified xsi:type="dcterms:W3CDTF">2026-03-04T04:06:15Z</dcterms:modified>
</cp:coreProperties>
</file>