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F5D001FC-5BB4-4663-BC05-4F6CD3520739}"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73" i="4" l="1"/>
  <c r="E278" i="4"/>
  <c r="F278" i="4" s="1"/>
  <c r="C275" i="4"/>
  <c r="F277" i="4"/>
  <c r="F275" i="4"/>
  <c r="F274" i="4"/>
  <c r="C298" i="4"/>
  <c r="F298" i="4" s="1"/>
  <c r="E301" i="4"/>
  <c r="F297" i="4"/>
  <c r="D13" i="1"/>
  <c r="C5" i="27"/>
  <c r="C37" i="25"/>
  <c r="C19" i="25"/>
  <c r="F296" i="4" l="1"/>
  <c r="F280"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E195" i="4"/>
  <c r="D195" i="4"/>
  <c r="C195" i="4"/>
  <c r="F194" i="4"/>
  <c r="E192" i="4"/>
  <c r="D192" i="4"/>
  <c r="C192" i="4"/>
  <c r="F191" i="4"/>
  <c r="E182" i="4"/>
  <c r="D182" i="4"/>
  <c r="C182" i="4"/>
  <c r="F181" i="4"/>
  <c r="E179" i="4"/>
  <c r="D179" i="4"/>
  <c r="C179" i="4"/>
  <c r="F178" i="4"/>
  <c r="E169" i="4"/>
  <c r="D169" i="4"/>
  <c r="C169" i="4"/>
  <c r="F168" i="4"/>
  <c r="E166" i="4"/>
  <c r="D166" i="4"/>
  <c r="C166" i="4"/>
  <c r="F165" i="4"/>
  <c r="E156" i="4"/>
  <c r="D156" i="4"/>
  <c r="C156" i="4"/>
  <c r="F155" i="4"/>
  <c r="E153" i="4"/>
  <c r="D153" i="4"/>
  <c r="C153" i="4"/>
  <c r="F152" i="4"/>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210" i="4" l="1"/>
  <c r="C38" i="4" s="1"/>
  <c r="F158" i="4"/>
  <c r="C30" i="4" s="1"/>
  <c r="F30" i="4" s="1"/>
  <c r="F171" i="4"/>
  <c r="C32" i="4" s="1"/>
  <c r="F32" i="4" s="1"/>
  <c r="F323" i="4"/>
  <c r="E38" i="4" s="1"/>
  <c r="F303" i="4"/>
  <c r="E26"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302" i="4"/>
  <c r="F140" i="4"/>
  <c r="F169" i="4"/>
  <c r="F172" i="4" s="1"/>
  <c r="F192" i="4"/>
  <c r="F235" i="4"/>
  <c r="F243" i="4"/>
  <c r="F259" i="4"/>
  <c r="F263" i="4"/>
  <c r="F309" i="4"/>
  <c r="F164" i="4"/>
  <c r="F321" i="4"/>
  <c r="F324" i="4" s="1"/>
  <c r="F141" i="4"/>
  <c r="C227" i="4"/>
  <c r="C224" i="4"/>
  <c r="C124" i="4"/>
  <c r="C121" i="4"/>
  <c r="F289" i="4" l="1"/>
  <c r="F26" i="4"/>
  <c r="F38" i="4"/>
  <c r="E40"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<sst xmlns="http://schemas.openxmlformats.org/spreadsheetml/2006/main" count="1701" uniqueCount="413">
  <si>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</si>
  <si>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</si>
  <si>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</si>
  <si>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</si>
  <si>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</si>
  <si>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</si>
  <si>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</si>
  <si>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</si>
  <si>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</si>
  <si>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</si>
  <si>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</si>
  <si>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</si>
  <si>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</si>
  <si>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</si>
  <si>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</si>
  <si>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</si>
  <si>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</si>
  <si>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</si>
  <si>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</si>
  <si>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</si>
  <si>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</si>
  <si>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</si>
  <si>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</si>
  <si>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</si>
  <si>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</si>
  <si>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</si>
  <si>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</si>
  <si>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</si>
  <si>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</si>
  <si>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</si>
  <si>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</si>
  <si>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</si>
  <si>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</si>
  <si>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</si>
  <si>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</si>
  <si>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</si>
  <si>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</si>
  <si>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</si>
  <si>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</si>
  <si>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</si>
  <si>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</si>
  <si>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</si>
  <si>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</si>
  <si>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</si>
  <si>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</si>
  <si>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</si>
  <si>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</si>
  <si>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</si>
  <si>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</si>
  <si>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</si>
  <si>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</si>
  <si>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</si>
  <si>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</si>
  <si>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</si>
  <si>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</si>
  <si>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</si>
  <si>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</si>
  <si>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</si>
  <si>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</si>
  <si>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</si>
  <si>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</si>
  <si>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</si>
  <si>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</si>
  <si>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</si>
  <si>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</si>
  <si>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</si>
  <si>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</si>
  <si>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</si>
  <si>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</si>
  <si>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</si>
  <si>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</si>
  <si>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</si>
  <si>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</si>
  <si>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</si>
  <si>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</si>
  <si>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</si>
  <si>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</si>
  <si>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</si>
  <si>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</si>
  <si>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</si>
  <si>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</si>
  <si>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</si>
  <si>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</si>
  <si>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</si>
  <si>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</si>
  <si>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</si>
  <si>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</si>
  <si>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</si>
  <si>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</si>
  <si>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</si>
  <si>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</si>
  <si>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</si>
  <si>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</si>
  <si>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</si>
  <si>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</si>
  <si>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</si>
  <si>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</si>
  <si>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</si>
  <si>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</si>
  <si>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</si>
  <si>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</si>
  <si>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</si>
  <si>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</si>
  <si>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</si>
  <si>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</si>
  <si>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</si>
  <si>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</si>
  <si>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</si>
  <si>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</si>
  <si>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</si>
  <si>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</si>
  <si>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</si>
  <si>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</si>
  <si>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</si>
  <si>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</si>
  <si>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</si>
  <si>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</si>
  <si>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</si>
  <si>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</si>
  <si>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</si>
  <si>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</si>
  <si>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</si>
  <si>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</si>
  <si>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</si>
  <si>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</si>
  <si>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</si>
  <si>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</si>
  <si>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</si>
  <si>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</si>
  <si>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</si>
  <si>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</si>
  <si>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</si>
  <si>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</si>
  <si>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</si>
  <si>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</si>
  <si>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</si>
  <si>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</si>
  <si>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</si>
  <si>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</si>
  <si>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</si>
  <si>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</si>
  <si>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</si>
  <si>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</si>
  <si>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</si>
  <si>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</si>
  <si>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</si>
  <si>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</si>
  <si>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</si>
  <si>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</si>
  <si>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</si>
  <si>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</si>
  <si>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</si>
  <si>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</si>
  <si>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</si>
  <si>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</si>
  <si>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</si>
  <si>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</si>
  <si>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</si>
  <si>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</si>
  <si>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</si>
  <si>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</si>
  <si>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</si>
  <si>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</si>
  <si>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</si>
  <si>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</si>
  <si>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</si>
  <si>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</si>
  <si>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</si>
  <si>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</si>
  <si>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</si>
  <si>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</si>
  <si>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</si>
  <si>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</si>
  <si>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</si>
  <si>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</si>
  <si>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</si>
  <si>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</si>
  <si>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</si>
  <si>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</si>
  <si>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</si>
  <si>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</si>
  <si>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</si>
  <si>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</si>
  <si>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</si>
  <si>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</si>
  <si>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</si>
  <si>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</si>
  <si>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</si>
  <si>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</si>
  <si>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</si>
  <si>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</si>
  <si>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</si>
  <si>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</si>
  <si>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</si>
  <si>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</si>
  <si>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</si>
  <si>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</si>
  <si>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</si>
  <si>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</si>
  <si>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</si>
  <si>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</si>
  <si>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</si>
  <si>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</si>
  <si>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</si>
  <si>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</si>
  <si>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</si>
  <si>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</si>
  <si>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</si>
  <si>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</si>
  <si>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</si>
  <si>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</si>
  <si>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</si>
  <si>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</si>
  <si>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</si>
  <si>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</si>
  <si>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</si>
  <si>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</si>
  <si>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</si>
  <si>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</si>
  <si>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</si>
  <si>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</si>
  <si>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</si>
  <si>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</si>
  <si>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</si>
  <si>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</si>
  <si>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</si>
  <si>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</si>
  <si>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</si>
  <si>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</si>
  <si>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</si>
  <si>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</si>
  <si>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</si>
  <si>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</si>
  <si>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</si>
  <si>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</si>
  <si>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</si>
  <si>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</si>
  <si>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</si>
  <si>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</si>
  <si>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</si>
  <si>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</si>
  <si>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</si>
  <si>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</si>
  <si>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</si>
  <si>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</si>
  <si>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</si>
  <si>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</si>
  <si>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</si>
  <si>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</si>
  <si>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</si>
  <si>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</si>
  <si>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</si>
  <si>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</si>
  <si>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</si>
  <si>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</si>
  <si>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</si>
  <si>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</si>
  <si>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</si>
  <si>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</si>
  <si>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</si>
  <si>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</si>
  <si>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</si>
  <si>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</si>
  <si>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</si>
  <si>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</si>
  <si>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</si>
  <si>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</si>
  <si>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</si>
  <si>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</si>
  <si>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</si>
  <si>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</si>
  <si>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</si>
  <si>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</si>
  <si>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</si>
  <si>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</si>
  <si>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</si>
  <si>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</si>
  <si>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</si>
  <si>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</si>
  <si>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</si>
  <si>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</si>
  <si>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</si>
  <si>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</si>
  <si>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</si>
  <si>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</si>
  <si>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</si>
  <si>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</si>
  <si>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</si>
  <si>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</si>
  <si>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</si>
  <si>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</si>
  <si>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</si>
  <si>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</si>
  <si>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</si>
  <si>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</si>
  <si>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</si>
  <si>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</si>
  <si>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</si>
  <si>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</si>
  <si>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</si>
  <si>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</si>
  <si>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</si>
  <si>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</si>
  <si>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</si>
  <si>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</si>
  <si>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</si>
  <si>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</si>
  <si>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</si>
  <si>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</si>
  <si>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</si>
  <si>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</si>
  <si>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</si>
  <si>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</si>
  <si>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</si>
  <si>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</si>
  <si>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</si>
  <si>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</si>
  <si>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</si>
  <si>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</si>
  <si>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</si>
  <si>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</si>
  <si>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</si>
  <si>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</si>
  <si>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</si>
  <si>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</si>
  <si>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</si>
  <si>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</si>
  <si>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</si>
  <si>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</si>
  <si>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</si>
  <si>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</si>
  <si>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</si>
  <si>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</si>
  <si>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</si>
  <si>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</si>
  <si>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</si>
  <si>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</si>
  <si>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</si>
  <si>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</si>
  <si>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</si>
  <si>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</si>
  <si>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</si>
  <si>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</si>
  <si>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</si>
  <si>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</si>
  <si>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</si>
  <si>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</si>
  <si>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</si>
  <si>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</si>
  <si>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</si>
  <si>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</si>
  <si>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</si>
  <si>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</si>
  <si>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</si>
  <si>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</si>
  <si>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</si>
  <si>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</si>
  <si>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</si>
  <si>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</si>
  <si>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</si>
  <si>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</si>
  <si>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</si>
  <si>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</si>
  <si>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</si>
  <si>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</si>
  <si>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</si>
  <si>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</si>
  <si>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</si>
  <si>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</si>
  <si>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</si>
  <si>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</si>
  <si>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</si>
  <si>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</si>
  <si>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</si>
  <si>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</si>
  <si>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</si>
  <si>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</si>
  <si>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</si>
  <si>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</si>
  <si>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</si>
  <si>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</si>
  <si>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</si>
  <si>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</si>
  <si>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</si>
  <si>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</si>
  <si>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</si>
  <si>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</si>
  <si>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</si>
  <si>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</si>
  <si>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</si>
  <si>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</si>
  <si>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</si>
  <si>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</si>
  <si>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</si>
  <si>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</si>
  <si>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最上支署</t>
    <rPh sb="0" eb="4">
      <t>モガミシショ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</si>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</sst>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106</v>
      </c>
      <c r="D5" s="261"/>
      <c r="F5" s="39"/>
    </row>
    <row r="6" spans="1:6" ht="14.4" x14ac:dyDescent="0.2">
      <c r="A6" s="38"/>
      <c r="B6" s="237" t="s">
        <v>24</v>
      </c>
      <c r="C6" s="262">
        <f>'2購入希望価格明細（製品）'!B18</f>
        <v>3490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2" zoomScaleNormal="100" zoomScaleSheetLayoutView="100" workbookViewId="0">
      <selection activeCell="N340" sqref="N340"/>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106</v>
      </c>
      <c r="D17" s="9"/>
      <c r="E17" s="9"/>
      <c r="F17" s="9"/>
      <c r="G17" s="9"/>
    </row>
    <row r="18" spans="1:7" x14ac:dyDescent="0.2">
      <c r="A18" s="104" t="s">
        <v>183</v>
      </c>
      <c r="B18" s="166">
        <f>F40</f>
        <v>3490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F280</f>
        <v>3490</v>
      </c>
      <c r="F22" s="75">
        <f>SUM(C22:E22)</f>
        <v>3490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0</v>
      </c>
      <c r="F26" s="75">
        <f t="shared" si="0"/>
        <v>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0</v>
      </c>
      <c r="E40" s="75">
        <f t="shared" si="2"/>
        <v>3490</v>
      </c>
      <c r="F40" s="75">
        <f t="shared" si="0"/>
        <v>3490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1" t="s">
        <v>17</v>
      </c>
      <c r="B215" s="282"/>
      <c r="C215" s="47" t="s">
        <v>53</v>
      </c>
      <c r="D215" s="68"/>
      <c r="E215" s="47" t="s">
        <v>105</v>
      </c>
      <c r="F215" s="4" t="s">
        <v>12</v>
      </c>
      <c r="G215" s="23"/>
    </row>
    <row r="216" spans="1:7" ht="13.5" hidden="1" customHeight="1" x14ac:dyDescent="0.2">
      <c r="A216" s="283"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3"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3"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3"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3"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1" t="s">
        <v>17</v>
      </c>
      <c r="B272" s="282"/>
      <c r="C272" s="242" t="s">
        <v>344</v>
      </c>
      <c r="D272" s="68"/>
      <c r="E272" s="47" t="s">
        <v>105</v>
      </c>
      <c r="F272" s="4" t="s">
        <v>12</v>
      </c>
      <c r="G272" s="23"/>
    </row>
    <row r="273" spans="1:7" ht="13.5" customHeight="1" x14ac:dyDescent="0.2">
      <c r="A273" s="283" t="s">
        <v>345</v>
      </c>
      <c r="B273" s="49" t="s">
        <v>87</v>
      </c>
      <c r="C273" s="257"/>
      <c r="D273" s="252"/>
      <c r="E273" s="253"/>
      <c r="F273" s="78" t="str">
        <f>IF(ISERROR(SUM(B275:E275)/SUM(B274:E274))," ",(SUM(B275:E275)/SUM(B274:E274)))</f>
        <v xml:space="preserve"> </v>
      </c>
      <c r="G273" s="119"/>
    </row>
    <row r="274" spans="1:7" ht="13.5" customHeight="1" x14ac:dyDescent="0.2">
      <c r="A274" s="284"/>
      <c r="B274" s="171" t="s">
        <v>323</v>
      </c>
      <c r="C274" s="254"/>
      <c r="D274" s="255"/>
      <c r="E274" s="256"/>
      <c r="F274" s="78">
        <f>SUM(C274:E274)</f>
        <v>0</v>
      </c>
      <c r="G274" s="119"/>
    </row>
    <row r="275" spans="1:7" ht="13.5" customHeight="1" x14ac:dyDescent="0.2">
      <c r="A275" s="285"/>
      <c r="B275" s="49" t="s">
        <v>52</v>
      </c>
      <c r="C275" s="75">
        <f>C273*C274</f>
        <v>0</v>
      </c>
      <c r="D275" s="76"/>
      <c r="E275" s="76"/>
      <c r="F275" s="78">
        <f>SUM(C275:E275)</f>
        <v>0</v>
      </c>
      <c r="G275" s="119"/>
    </row>
    <row r="276" spans="1:7" ht="13.5" customHeight="1" x14ac:dyDescent="0.2">
      <c r="A276" s="283"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3490</v>
      </c>
      <c r="F277" s="78">
        <f>SUM(B277:E277)</f>
        <v>3490</v>
      </c>
      <c r="G277" s="119"/>
    </row>
    <row r="278" spans="1:7" ht="13.5" customHeight="1" x14ac:dyDescent="0.2">
      <c r="A278" s="285"/>
      <c r="B278" s="169" t="s">
        <v>52</v>
      </c>
      <c r="C278" s="82"/>
      <c r="D278" s="82"/>
      <c r="E278" s="80">
        <f>E276*E277</f>
        <v>0</v>
      </c>
      <c r="F278" s="79">
        <f>SUM(B278:E278)</f>
        <v>0</v>
      </c>
      <c r="G278" s="119"/>
    </row>
    <row r="279" spans="1:7" ht="13.5" customHeight="1" x14ac:dyDescent="0.2">
      <c r="A279" s="283"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3490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2026-03-04T04:36:46Z</dcterms:created>
  <dcterms:modified xsi:type="dcterms:W3CDTF">2026-03-04T04:36:50Z</dcterms:modified>
</cp:coreProperties>
</file>