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2660B170-AACA-4947-BBE6-28B668FFC19E}"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96" i="4" l="1"/>
  <c r="F273" i="4"/>
  <c r="E278" i="4"/>
  <c r="F278" i="4" s="1"/>
  <c r="C275" i="4"/>
  <c r="F277" i="4"/>
  <c r="F275" i="4"/>
  <c r="F274" i="4"/>
  <c r="C298" i="4"/>
  <c r="F298" i="4" s="1"/>
  <c r="E301" i="4"/>
  <c r="F297" i="4"/>
  <c r="D13" i="1"/>
  <c r="C5" i="27"/>
  <c r="C37" i="25"/>
  <c r="C19" i="25"/>
  <c r="F280"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E26" i="4"/>
  <c r="F303" i="4"/>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302" i="4"/>
  <c r="F140" i="4"/>
  <c r="F169" i="4"/>
  <c r="F192" i="4"/>
  <c r="F235" i="4"/>
  <c r="F243" i="4"/>
  <c r="F259" i="4"/>
  <c r="F263" i="4"/>
  <c r="F309" i="4"/>
  <c r="F164" i="4"/>
  <c r="F321" i="4"/>
  <c r="F324" i="4" s="1"/>
  <c r="F141" i="4"/>
  <c r="C227" i="4"/>
  <c r="C224" i="4"/>
  <c r="C124" i="4"/>
  <c r="C121" i="4"/>
  <c r="F172" i="4" l="1"/>
  <c r="C33" i="4" s="1"/>
  <c r="F33" i="4" s="1"/>
  <c r="F38" i="4"/>
  <c r="E40"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D25" i="4"/>
  <c r="F225" i="4"/>
  <c r="F227" i="4"/>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170"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<sst xmlns="http://schemas.openxmlformats.org/spreadsheetml/2006/main" count="1701" uniqueCount="413">
  <si>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</si>
  <si>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</si>
  <si>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</si>
  <si>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</si>
  <si>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</si>
  <si>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</si>
  <si>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</si>
  <si>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</si>
  <si>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</si>
  <si>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</si>
  <si>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</si>
  <si>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</si>
  <si>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</si>
  <si>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</si>
  <si>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</si>
  <si>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</si>
  <si>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</si>
  <si>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</si>
  <si>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</si>
  <si>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</si>
  <si>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</si>
  <si>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</si>
  <si>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</si>
  <si>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</si>
  <si>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</si>
  <si>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</si>
  <si>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</si>
  <si>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</si>
  <si>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</si>
  <si>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</si>
  <si>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</si>
  <si>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</si>
  <si>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</si>
  <si>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</si>
  <si>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</si>
  <si>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</si>
  <si>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</si>
  <si>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</si>
  <si>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</si>
  <si>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</si>
  <si>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</si>
  <si>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</si>
  <si>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</si>
  <si>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</si>
  <si>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</si>
  <si>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</si>
  <si>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</si>
  <si>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</si>
  <si>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</si>
  <si>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</si>
  <si>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</si>
  <si>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</si>
  <si>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</si>
  <si>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</si>
  <si>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</si>
  <si>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</si>
  <si>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</si>
  <si>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</si>
  <si>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</si>
  <si>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</si>
  <si>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</si>
  <si>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</si>
  <si>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</si>
  <si>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</si>
  <si>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</si>
  <si>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</si>
  <si>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</si>
  <si>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</si>
  <si>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</si>
  <si>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</si>
  <si>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</si>
  <si>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</si>
  <si>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</si>
  <si>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</si>
  <si>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</si>
  <si>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</si>
  <si>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</si>
  <si>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</si>
  <si>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</si>
  <si>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</si>
  <si>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</si>
  <si>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</si>
  <si>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</si>
  <si>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</si>
  <si>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</si>
  <si>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</si>
  <si>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</si>
  <si>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</si>
  <si>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</si>
  <si>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</si>
  <si>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</si>
  <si>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</si>
  <si>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</si>
  <si>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</si>
  <si>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</si>
  <si>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</si>
  <si>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</si>
  <si>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</si>
  <si>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</si>
  <si>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</si>
  <si>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</si>
  <si>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</si>
  <si>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</si>
  <si>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</si>
  <si>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</si>
  <si>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</si>
  <si>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</si>
  <si>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</si>
  <si>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</si>
  <si>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</si>
  <si>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</si>
  <si>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</si>
  <si>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</si>
  <si>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</si>
  <si>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</si>
  <si>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</si>
  <si>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</si>
  <si>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</si>
  <si>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</si>
  <si>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</si>
  <si>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</si>
  <si>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</si>
  <si>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</si>
  <si>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</si>
  <si>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</si>
  <si>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</si>
  <si>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</si>
  <si>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</si>
  <si>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</si>
  <si>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</si>
  <si>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</si>
  <si>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</si>
  <si>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</si>
  <si>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</si>
  <si>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</si>
  <si>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</si>
  <si>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</si>
  <si>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</si>
  <si>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</si>
  <si>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</si>
  <si>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</si>
  <si>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</si>
  <si>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</si>
  <si>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</si>
  <si>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</si>
  <si>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</si>
  <si>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</si>
  <si>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</si>
  <si>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</si>
  <si>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</si>
  <si>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</si>
  <si>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</si>
  <si>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</si>
  <si>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</si>
  <si>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</si>
  <si>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</si>
  <si>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</si>
  <si>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</si>
  <si>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</si>
  <si>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</si>
  <si>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</si>
  <si>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</si>
  <si>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</si>
  <si>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</si>
  <si>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</si>
  <si>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</si>
  <si>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</si>
  <si>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</si>
  <si>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</si>
  <si>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</si>
  <si>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</si>
  <si>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</si>
  <si>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</si>
  <si>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</si>
  <si>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</si>
  <si>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</si>
  <si>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</si>
  <si>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</si>
  <si>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</si>
  <si>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</si>
  <si>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</si>
  <si>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</si>
  <si>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</si>
  <si>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</si>
  <si>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</si>
  <si>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</si>
  <si>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</si>
  <si>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</si>
  <si>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</si>
  <si>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</si>
  <si>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</si>
  <si>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</si>
  <si>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</si>
  <si>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</si>
  <si>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</si>
  <si>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</si>
  <si>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</si>
  <si>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</si>
  <si>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</si>
  <si>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</si>
  <si>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</si>
  <si>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</si>
  <si>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</si>
  <si>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</si>
  <si>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</si>
  <si>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</si>
  <si>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</si>
  <si>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</si>
  <si>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</si>
  <si>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</si>
  <si>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</si>
  <si>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</si>
  <si>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</si>
  <si>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</si>
  <si>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</si>
  <si>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</si>
  <si>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</si>
  <si>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</si>
  <si>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</si>
  <si>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</si>
  <si>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</si>
  <si>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</si>
  <si>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</si>
  <si>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</si>
  <si>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</si>
  <si>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</si>
  <si>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</si>
  <si>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</si>
  <si>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</si>
  <si>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</si>
  <si>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</si>
  <si>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</si>
  <si>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</si>
  <si>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</si>
  <si>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</si>
  <si>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</si>
  <si>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</si>
  <si>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</si>
  <si>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</si>
  <si>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</si>
  <si>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</si>
  <si>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</si>
  <si>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</si>
  <si>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</si>
  <si>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</si>
  <si>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</si>
  <si>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</si>
  <si>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</si>
  <si>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</si>
  <si>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</si>
  <si>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</si>
  <si>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</si>
  <si>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</si>
  <si>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</si>
  <si>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</si>
  <si>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</si>
  <si>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</si>
  <si>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</si>
  <si>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</si>
  <si>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</si>
  <si>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</si>
  <si>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</si>
  <si>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</si>
  <si>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</si>
  <si>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</si>
  <si>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</si>
  <si>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</si>
  <si>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</si>
  <si>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</si>
  <si>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</si>
  <si>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</si>
  <si>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</si>
  <si>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</si>
  <si>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</si>
  <si>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</si>
  <si>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</si>
  <si>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</si>
  <si>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</si>
  <si>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</si>
  <si>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</si>
  <si>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</si>
  <si>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</si>
  <si>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</si>
  <si>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</si>
  <si>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</si>
  <si>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</si>
  <si>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</si>
  <si>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</si>
  <si>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</si>
  <si>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</si>
  <si>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</si>
  <si>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</si>
  <si>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</si>
  <si>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</si>
  <si>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</si>
  <si>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</si>
  <si>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</si>
  <si>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</si>
  <si>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</si>
  <si>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</si>
  <si>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</si>
  <si>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</si>
  <si>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</si>
  <si>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</si>
  <si>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</si>
  <si>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</si>
  <si>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</si>
  <si>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</si>
  <si>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</si>
  <si>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</si>
  <si>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</si>
  <si>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</si>
  <si>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</si>
  <si>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</si>
  <si>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</si>
  <si>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</si>
  <si>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</si>
  <si>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</si>
  <si>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</si>
  <si>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</si>
  <si>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</si>
  <si>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</si>
  <si>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</si>
  <si>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</si>
  <si>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</si>
  <si>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</si>
  <si>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</si>
  <si>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</si>
  <si>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</si>
  <si>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</si>
  <si>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</si>
  <si>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</si>
  <si>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</si>
  <si>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</si>
  <si>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</si>
  <si>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</si>
  <si>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</si>
  <si>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</si>
  <si>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</si>
  <si>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</si>
  <si>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</si>
  <si>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</si>
  <si>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</si>
  <si>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</si>
  <si>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</si>
  <si>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</si>
  <si>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</si>
  <si>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</si>
  <si>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</si>
  <si>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</si>
  <si>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</si>
  <si>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</si>
  <si>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</si>
  <si>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</si>
  <si>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</si>
  <si>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</si>
  <si>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</si>
  <si>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</si>
  <si>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</si>
  <si>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</si>
  <si>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</si>
  <si>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</si>
  <si>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</si>
  <si>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</si>
  <si>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</si>
  <si>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</si>
  <si>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</si>
  <si>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</si>
  <si>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</si>
  <si>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</si>
  <si>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</si>
  <si>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</si>
  <si>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</si>
  <si>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</si>
  <si>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</si>
  <si>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</si>
  <si>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</si>
  <si>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</si>
  <si>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</si>
  <si>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</si>
  <si>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</si>
  <si>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</si>
  <si>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</si>
  <si>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</si>
  <si>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</si>
  <si>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</si>
  <si>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</si>
  <si>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</si>
  <si>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</si>
  <si>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</si>
  <si>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</si>
  <si>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</si>
  <si>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</si>
  <si>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</si>
  <si>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</si>
  <si>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最上支署</t>
    <rPh sb="0" eb="4">
      <t>モガミシショ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</si>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</sst>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105</v>
      </c>
      <c r="D5" s="261"/>
      <c r="F5" s="39"/>
    </row>
    <row r="6" spans="1:6" ht="14.4" x14ac:dyDescent="0.2">
      <c r="A6" s="38"/>
      <c r="B6" s="237" t="s">
        <v>24</v>
      </c>
      <c r="C6" s="262">
        <f>'2購入希望価格明細（製品）'!B18</f>
        <v>5000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74" zoomScaleNormal="100" zoomScaleSheetLayoutView="100" workbookViewId="0">
      <selection activeCell="M270" sqref="M270"/>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105</v>
      </c>
      <c r="D17" s="9"/>
      <c r="E17" s="9"/>
      <c r="F17" s="9"/>
      <c r="G17" s="9"/>
    </row>
    <row r="18" spans="1:7" x14ac:dyDescent="0.2">
      <c r="A18" s="104" t="s">
        <v>183</v>
      </c>
      <c r="B18" s="166">
        <f>F40</f>
        <v>5000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F280</f>
        <v>3750</v>
      </c>
      <c r="F22" s="75">
        <f>SUM(C22:E22)</f>
        <v>3750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0</v>
      </c>
      <c r="F24" s="75">
        <f t="shared" si="0"/>
        <v>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0</v>
      </c>
      <c r="E26" s="75">
        <f>F303</f>
        <v>500</v>
      </c>
      <c r="F26" s="75">
        <f t="shared" si="0"/>
        <v>500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750</v>
      </c>
      <c r="F38" s="75">
        <f t="shared" si="0"/>
        <v>750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 t="shared" ref="D40:E40" si="2">SUM(D22,D24,D26,D28,D30,D32,D34,D36,D38)</f>
        <v>0</v>
      </c>
      <c r="E40" s="75">
        <f t="shared" si="2"/>
        <v>5000</v>
      </c>
      <c r="F40" s="75">
        <f t="shared" si="0"/>
        <v>5000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1" t="s">
        <v>17</v>
      </c>
      <c r="B215" s="282"/>
      <c r="C215" s="47" t="s">
        <v>53</v>
      </c>
      <c r="D215" s="68"/>
      <c r="E215" s="47" t="s">
        <v>105</v>
      </c>
      <c r="F215" s="4" t="s">
        <v>12</v>
      </c>
      <c r="G215" s="23"/>
    </row>
    <row r="216" spans="1:7" ht="13.5" hidden="1" customHeight="1" x14ac:dyDescent="0.2">
      <c r="A216" s="283"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3"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3"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3"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3"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1" t="s">
        <v>17</v>
      </c>
      <c r="B272" s="282"/>
      <c r="C272" s="242" t="s">
        <v>344</v>
      </c>
      <c r="D272" s="68"/>
      <c r="E272" s="47" t="s">
        <v>105</v>
      </c>
      <c r="F272" s="4" t="s">
        <v>12</v>
      </c>
      <c r="G272" s="23"/>
    </row>
    <row r="273" spans="1:7" ht="13.5" customHeight="1" x14ac:dyDescent="0.2">
      <c r="A273" s="283" t="s">
        <v>345</v>
      </c>
      <c r="B273" s="49" t="s">
        <v>87</v>
      </c>
      <c r="C273" s="257"/>
      <c r="D273" s="252"/>
      <c r="E273" s="253"/>
      <c r="F273" s="78" t="str">
        <f>IF(ISERROR(SUM(B275:E275)/SUM(B274:E274))," ",(SUM(B275:E275)/SUM(B274:E274)))</f>
        <v xml:space="preserve"> </v>
      </c>
      <c r="G273" s="119"/>
    </row>
    <row r="274" spans="1:7" ht="13.5" customHeight="1" x14ac:dyDescent="0.2">
      <c r="A274" s="284"/>
      <c r="B274" s="171" t="s">
        <v>323</v>
      </c>
      <c r="C274" s="254"/>
      <c r="D274" s="255"/>
      <c r="E274" s="256"/>
      <c r="F274" s="78">
        <f>SUM(C274:E274)</f>
        <v>0</v>
      </c>
      <c r="G274" s="119"/>
    </row>
    <row r="275" spans="1:7" ht="13.5" customHeight="1" x14ac:dyDescent="0.2">
      <c r="A275" s="285"/>
      <c r="B275" s="49" t="s">
        <v>52</v>
      </c>
      <c r="C275" s="75">
        <f>C273*C274</f>
        <v>0</v>
      </c>
      <c r="D275" s="76"/>
      <c r="E275" s="76"/>
      <c r="F275" s="78">
        <f>SUM(C275:E275)</f>
        <v>0</v>
      </c>
      <c r="G275" s="119"/>
    </row>
    <row r="276" spans="1:7" ht="13.5" customHeight="1" x14ac:dyDescent="0.2">
      <c r="A276" s="283"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3750</v>
      </c>
      <c r="F277" s="78">
        <f>SUM(B277:E277)</f>
        <v>3750</v>
      </c>
      <c r="G277" s="119"/>
    </row>
    <row r="278" spans="1:7" ht="13.5" customHeight="1" x14ac:dyDescent="0.2">
      <c r="A278" s="285"/>
      <c r="B278" s="169" t="s">
        <v>52</v>
      </c>
      <c r="C278" s="82"/>
      <c r="D278" s="82"/>
      <c r="E278" s="80">
        <f>E276*E277</f>
        <v>0</v>
      </c>
      <c r="F278" s="79">
        <f>SUM(B278:E278)</f>
        <v>0</v>
      </c>
      <c r="G278" s="119"/>
    </row>
    <row r="279" spans="1:7" ht="13.5" customHeight="1" x14ac:dyDescent="0.2">
      <c r="A279" s="283"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3750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customHeight="1" x14ac:dyDescent="0.2">
      <c r="A293" s="170"/>
      <c r="B293" s="170"/>
    </row>
    <row r="294" spans="1:7" ht="13.5" customHeight="1" x14ac:dyDescent="0.2">
      <c r="A294" s="170" t="s">
        <v>338</v>
      </c>
      <c r="B294" s="170"/>
      <c r="G294" s="6"/>
    </row>
    <row r="295" spans="1:7" ht="13.5" customHeight="1" x14ac:dyDescent="0.2">
      <c r="A295" s="281" t="s">
        <v>17</v>
      </c>
      <c r="B295" s="282"/>
      <c r="C295" s="242" t="s">
        <v>344</v>
      </c>
      <c r="D295" s="68"/>
      <c r="E295" s="47" t="s">
        <v>105</v>
      </c>
      <c r="F295" s="4" t="s">
        <v>12</v>
      </c>
      <c r="G295" s="23"/>
    </row>
    <row r="296" spans="1:7" ht="13.5" customHeight="1" x14ac:dyDescent="0.2">
      <c r="A296" s="283" t="s">
        <v>345</v>
      </c>
      <c r="B296" s="49" t="s">
        <v>87</v>
      </c>
      <c r="C296" s="257"/>
      <c r="D296" s="252"/>
      <c r="E296" s="253"/>
      <c r="F296" s="78" t="str">
        <f>IF(ISERROR(SUM(B298:E298)/SUM(B297:E297))," ",(SUM(B298:E298)/SUM(B297:E297)))</f>
        <v xml:space="preserve"> </v>
      </c>
      <c r="G296" s="119"/>
    </row>
    <row r="297" spans="1:7" ht="13.5" customHeight="1" x14ac:dyDescent="0.2">
      <c r="A297" s="284"/>
      <c r="B297" s="171" t="s">
        <v>323</v>
      </c>
      <c r="C297" s="254"/>
      <c r="D297" s="255"/>
      <c r="E297" s="256"/>
      <c r="F297" s="78">
        <f>SUM(C297:E297)</f>
        <v>0</v>
      </c>
      <c r="G297" s="119"/>
    </row>
    <row r="298" spans="1:7" ht="13.5" customHeight="1" x14ac:dyDescent="0.2">
      <c r="A298" s="285"/>
      <c r="B298" s="49" t="s">
        <v>52</v>
      </c>
      <c r="C298" s="75">
        <f>C296*C297</f>
        <v>0</v>
      </c>
      <c r="D298" s="76"/>
      <c r="E298" s="76"/>
      <c r="F298" s="78">
        <f>SUM(C298:E298)</f>
        <v>0</v>
      </c>
      <c r="G298" s="119"/>
    </row>
    <row r="299" spans="1:7" ht="13.5" customHeight="1" x14ac:dyDescent="0.2">
      <c r="A299" s="283" t="s">
        <v>109</v>
      </c>
      <c r="B299" s="167" t="s">
        <v>322</v>
      </c>
      <c r="C299" s="76"/>
      <c r="D299" s="76"/>
      <c r="E299" s="257"/>
      <c r="F299" s="78">
        <f>IF(ISERROR(SUM(B301:E301)/SUM(B300:E300))," ",(SUM(B301:E301)/SUM(B300:E300)))</f>
        <v>0</v>
      </c>
      <c r="G299" s="119"/>
    </row>
    <row r="300" spans="1:7" ht="13.5" customHeight="1" x14ac:dyDescent="0.2">
      <c r="A300" s="284"/>
      <c r="B300" s="167" t="s">
        <v>323</v>
      </c>
      <c r="C300" s="76"/>
      <c r="D300" s="76"/>
      <c r="E300" s="75">
        <v>500</v>
      </c>
      <c r="F300" s="78">
        <f>SUM(B300:E300)</f>
        <v>500</v>
      </c>
      <c r="G300" s="119"/>
    </row>
    <row r="301" spans="1:7" ht="13.5" customHeight="1" x14ac:dyDescent="0.2">
      <c r="A301" s="285"/>
      <c r="B301" s="167" t="s">
        <v>52</v>
      </c>
      <c r="C301" s="76"/>
      <c r="D301" s="76"/>
      <c r="E301" s="75">
        <f>E299*E300</f>
        <v>0</v>
      </c>
      <c r="F301" s="249">
        <f>SUM(B301:E301)</f>
        <v>0</v>
      </c>
      <c r="G301" s="119"/>
    </row>
    <row r="302" spans="1:7" ht="13.5" customHeight="1" x14ac:dyDescent="0.2">
      <c r="A302" s="283" t="s">
        <v>12</v>
      </c>
      <c r="B302" s="167" t="s">
        <v>322</v>
      </c>
      <c r="C302" s="76"/>
      <c r="D302" s="76"/>
      <c r="E302" s="76"/>
      <c r="F302" s="78">
        <f>IF(ISERROR(F304/F303)," ",(F304/F303))</f>
        <v>0</v>
      </c>
      <c r="G302" s="119"/>
    </row>
    <row r="303" spans="1:7" ht="13.5" customHeight="1" x14ac:dyDescent="0.2">
      <c r="A303" s="284"/>
      <c r="B303" s="169" t="s">
        <v>323</v>
      </c>
      <c r="C303" s="76"/>
      <c r="D303" s="76"/>
      <c r="E303" s="76"/>
      <c r="F303" s="65">
        <f>F297+F300</f>
        <v>500</v>
      </c>
      <c r="G303" s="119"/>
    </row>
    <row r="304" spans="1:7" ht="13.5" customHeight="1" x14ac:dyDescent="0.2">
      <c r="A304" s="285"/>
      <c r="B304" s="169" t="s">
        <v>52</v>
      </c>
      <c r="C304" s="76"/>
      <c r="D304" s="76"/>
      <c r="E304" s="76"/>
      <c r="F304" s="75">
        <f>SUM(F298+F301)</f>
        <v>0</v>
      </c>
      <c r="G304" s="119"/>
    </row>
    <row r="305" spans="1:7" ht="13.5"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customHeight="1" x14ac:dyDescent="0.2">
      <c r="A316" s="170"/>
      <c r="B316" s="170"/>
    </row>
    <row r="317" spans="1:7" ht="13.5" customHeight="1" x14ac:dyDescent="0.2">
      <c r="A317" s="170" t="s">
        <v>340</v>
      </c>
      <c r="B317" s="170"/>
      <c r="G317" s="6"/>
    </row>
    <row r="318" spans="1:7" ht="13.5" customHeight="1" x14ac:dyDescent="0.2">
      <c r="A318" s="281" t="s">
        <v>17</v>
      </c>
      <c r="B318" s="282"/>
      <c r="C318" s="68"/>
      <c r="D318" s="68"/>
      <c r="E318" s="47" t="s">
        <v>393</v>
      </c>
      <c r="F318" s="4" t="s">
        <v>12</v>
      </c>
      <c r="G318" s="23"/>
    </row>
    <row r="319" spans="1:7" ht="13.5" customHeight="1" x14ac:dyDescent="0.2">
      <c r="A319" s="283" t="s">
        <v>109</v>
      </c>
      <c r="B319" s="167" t="s">
        <v>322</v>
      </c>
      <c r="C319" s="76"/>
      <c r="D319" s="76"/>
      <c r="E319" s="257"/>
      <c r="F319" s="78">
        <f>IF(ISERROR(SUM(B321:E321)/SUM(B320:E320))," ",(SUM(B321:E321)/SUM(B320:E320)))</f>
        <v>0</v>
      </c>
      <c r="G319" s="119"/>
    </row>
    <row r="320" spans="1:7" ht="13.5" customHeight="1" x14ac:dyDescent="0.2">
      <c r="A320" s="284"/>
      <c r="B320" s="167" t="s">
        <v>323</v>
      </c>
      <c r="C320" s="76"/>
      <c r="D320" s="76"/>
      <c r="E320" s="75">
        <v>750</v>
      </c>
      <c r="F320" s="78">
        <f>SUM(B320:E320)</f>
        <v>750</v>
      </c>
      <c r="G320" s="119"/>
    </row>
    <row r="321" spans="1:7" ht="13.5" customHeight="1" x14ac:dyDescent="0.2">
      <c r="A321" s="285"/>
      <c r="B321" s="167" t="s">
        <v>52</v>
      </c>
      <c r="C321" s="76"/>
      <c r="D321" s="76"/>
      <c r="E321" s="75">
        <f>E319*E320</f>
        <v>0</v>
      </c>
      <c r="F321" s="249">
        <f>SUM(B321:E321)</f>
        <v>0</v>
      </c>
      <c r="G321" s="119"/>
    </row>
    <row r="322" spans="1:7" ht="13.5" customHeight="1" x14ac:dyDescent="0.2">
      <c r="A322" s="283" t="s">
        <v>12</v>
      </c>
      <c r="B322" s="167" t="s">
        <v>322</v>
      </c>
      <c r="C322" s="76"/>
      <c r="D322" s="76"/>
      <c r="E322" s="76"/>
      <c r="F322" s="78">
        <f>IF(ISERROR(F324/F323)," ",(F324/F323))</f>
        <v>0</v>
      </c>
      <c r="G322" s="119"/>
    </row>
    <row r="323" spans="1:7" ht="13.5" customHeight="1" x14ac:dyDescent="0.2">
      <c r="A323" s="284"/>
      <c r="B323" s="167" t="s">
        <v>323</v>
      </c>
      <c r="C323" s="76"/>
      <c r="D323" s="76"/>
      <c r="E323" s="76"/>
      <c r="F323" s="250">
        <f>SUM(F320)</f>
        <v>750</v>
      </c>
      <c r="G323" s="119"/>
    </row>
    <row r="324" spans="1:7" ht="13.5" customHeight="1" x14ac:dyDescent="0.2">
      <c r="A324" s="285"/>
      <c r="B324" s="169" t="s">
        <v>52</v>
      </c>
      <c r="C324" s="76"/>
      <c r="D324" s="76"/>
      <c r="E324" s="76"/>
      <c r="F324" s="75">
        <f>SUM(F321)</f>
        <v>0</v>
      </c>
      <c r="G324" s="119"/>
    </row>
    <row r="325" spans="1:7"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1" manualBreakCount="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389</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2026-03-04T04:36:25Z</dcterms:created>
  <dcterms:modified xsi:type="dcterms:W3CDTF">2026-03-04T04:36:29Z</dcterms:modified>
</cp:coreProperties>
</file>