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9463F804-C87E-4CE9-B951-48575442F536}" xr6:coauthVersionLast="47" xr6:coauthVersionMax="47" xr10:uidLastSave="{00000000-0000-0000-0000-000000000000}"/>
  <bookViews>
    <workbookView xWindow="-120" yWindow="-120" windowWidth="29040" windowHeight="15720" xr2:uid="{CE0CAADF-E492-4527-B253-56C04E36A7B8}"/>
  </bookViews>
  <sheets>
    <sheet name="官-4" sheetId="1" r:id="rId1"/>
  </sheets>
  <definedNames>
    <definedName name="_xlnm.Print_Titles" localSheetId="0">'官-4'!$2:$5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67" i="1" l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L63" i="1"/>
  <c r="K63" i="1"/>
  <c r="J63" i="1"/>
  <c r="I63" i="1"/>
  <c r="H63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L60" i="1"/>
  <c r="K60" i="1"/>
  <c r="J60" i="1"/>
  <c r="I60" i="1"/>
  <c r="H60" i="1"/>
  <c r="G60" i="1"/>
  <c r="F60" i="1"/>
  <c r="D60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L59" i="1"/>
  <c r="K59" i="1"/>
  <c r="J59" i="1"/>
  <c r="I59" i="1"/>
  <c r="H59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L55" i="1"/>
  <c r="K55" i="1"/>
  <c r="J55" i="1"/>
  <c r="I55" i="1"/>
  <c r="H55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L53" i="1"/>
  <c r="K53" i="1"/>
  <c r="J53" i="1"/>
  <c r="I53" i="1"/>
  <c r="H53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D52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L47" i="1"/>
  <c r="K47" i="1"/>
  <c r="J47" i="1"/>
  <c r="I47" i="1"/>
  <c r="H47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L45" i="1"/>
  <c r="K45" i="1"/>
  <c r="J45" i="1"/>
  <c r="I45" i="1"/>
  <c r="H45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D44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D40" i="1"/>
  <c r="E38" i="1"/>
  <c r="E66" i="1" s="1"/>
  <c r="D38" i="1"/>
  <c r="D66" i="1" s="1"/>
  <c r="E36" i="1"/>
  <c r="E54" i="1" s="1"/>
  <c r="D36" i="1"/>
  <c r="D54" i="1" s="1"/>
  <c r="E34" i="1"/>
  <c r="E50" i="1" s="1"/>
  <c r="D34" i="1"/>
  <c r="D50" i="1" s="1"/>
  <c r="E32" i="1"/>
  <c r="E48" i="1" s="1"/>
  <c r="D32" i="1"/>
  <c r="D30" i="1" s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L31" i="1"/>
  <c r="K31" i="1"/>
  <c r="J31" i="1"/>
  <c r="I31" i="1"/>
  <c r="H31" i="1"/>
  <c r="AM30" i="1"/>
  <c r="AL30" i="1"/>
  <c r="AK30" i="1"/>
  <c r="AJ30" i="1"/>
  <c r="AI30" i="1"/>
  <c r="AH30" i="1"/>
  <c r="AG30" i="1"/>
  <c r="AF30" i="1"/>
  <c r="AF7" i="1" s="1" a="1"/>
  <c r="AF7" i="1" s="1"/>
  <c r="AE30" i="1"/>
  <c r="AD30" i="1"/>
  <c r="AC30" i="1"/>
  <c r="AB30" i="1"/>
  <c r="AA30" i="1"/>
  <c r="Z30" i="1"/>
  <c r="Y30" i="1"/>
  <c r="X30" i="1"/>
  <c r="X7" i="1" s="1" a="1"/>
  <c r="X7" i="1" s="1"/>
  <c r="W30" i="1"/>
  <c r="V30" i="1"/>
  <c r="U30" i="1"/>
  <c r="T30" i="1"/>
  <c r="S30" i="1"/>
  <c r="R30" i="1"/>
  <c r="Q30" i="1"/>
  <c r="P30" i="1"/>
  <c r="P7" i="1" s="1" a="1"/>
  <c r="P7" i="1" s="1"/>
  <c r="O30" i="1"/>
  <c r="N30" i="1"/>
  <c r="M30" i="1"/>
  <c r="L30" i="1"/>
  <c r="K30" i="1"/>
  <c r="J30" i="1"/>
  <c r="I30" i="1"/>
  <c r="H30" i="1"/>
  <c r="H6" i="1" s="1" a="1"/>
  <c r="H6" i="1" s="1"/>
  <c r="G30" i="1"/>
  <c r="F30" i="1"/>
  <c r="E30" i="1"/>
  <c r="E28" i="1"/>
  <c r="D28" i="1"/>
  <c r="E26" i="1"/>
  <c r="E64" i="1" s="1"/>
  <c r="D26" i="1"/>
  <c r="D64" i="1" s="1"/>
  <c r="E24" i="1"/>
  <c r="E62" i="1" s="1"/>
  <c r="D24" i="1"/>
  <c r="D62" i="1" s="1"/>
  <c r="E22" i="1"/>
  <c r="E60" i="1" s="1"/>
  <c r="D22" i="1"/>
  <c r="E20" i="1"/>
  <c r="E58" i="1" s="1"/>
  <c r="D20" i="1"/>
  <c r="D58" i="1" s="1"/>
  <c r="E18" i="1"/>
  <c r="E56" i="1" s="1"/>
  <c r="D18" i="1"/>
  <c r="D56" i="1" s="1"/>
  <c r="E16" i="1"/>
  <c r="E52" i="1" s="1"/>
  <c r="D16" i="1"/>
  <c r="E14" i="1"/>
  <c r="E46" i="1" s="1"/>
  <c r="D14" i="1"/>
  <c r="D46" i="1" s="1"/>
  <c r="E12" i="1"/>
  <c r="E44" i="1" s="1"/>
  <c r="D12" i="1"/>
  <c r="E10" i="1"/>
  <c r="E42" i="1" s="1"/>
  <c r="D10" i="1"/>
  <c r="D6" i="1" s="1" a="1"/>
  <c r="D6" i="1" s="1"/>
  <c r="E8" i="1"/>
  <c r="E40" i="1" s="1"/>
  <c r="D8" i="1"/>
  <c r="AM7" i="1" a="1"/>
  <c r="AM7" i="1" s="1"/>
  <c r="AL7" i="1" a="1"/>
  <c r="AL7" i="1" s="1"/>
  <c r="AK7" i="1" a="1"/>
  <c r="AK7" i="1" s="1"/>
  <c r="AJ7" i="1" a="1"/>
  <c r="AJ7" i="1" s="1"/>
  <c r="AI7" i="1" a="1"/>
  <c r="AI7" i="1" s="1"/>
  <c r="AH7" i="1" a="1"/>
  <c r="AH7" i="1" s="1"/>
  <c r="AG7" i="1" a="1"/>
  <c r="AG7" i="1" s="1"/>
  <c r="AE7" i="1" a="1"/>
  <c r="AE7" i="1" s="1"/>
  <c r="AD7" i="1" a="1"/>
  <c r="AD7" i="1" s="1"/>
  <c r="AC7" i="1" a="1"/>
  <c r="AC7" i="1" s="1"/>
  <c r="AB7" i="1" a="1"/>
  <c r="AB7" i="1" s="1"/>
  <c r="AA7" i="1" a="1"/>
  <c r="AA7" i="1" s="1"/>
  <c r="Z7" i="1" a="1"/>
  <c r="Z7" i="1" s="1"/>
  <c r="Y7" i="1" a="1"/>
  <c r="Y7" i="1" s="1"/>
  <c r="W7" i="1" a="1"/>
  <c r="W7" i="1" s="1"/>
  <c r="V7" i="1" a="1"/>
  <c r="V7" i="1" s="1"/>
  <c r="U7" i="1" a="1"/>
  <c r="U7" i="1" s="1"/>
  <c r="T7" i="1" a="1"/>
  <c r="T7" i="1" s="1"/>
  <c r="S7" i="1" a="1"/>
  <c r="S7" i="1" s="1"/>
  <c r="R7" i="1" a="1"/>
  <c r="R7" i="1" s="1"/>
  <c r="Q7" i="1" a="1"/>
  <c r="Q7" i="1" s="1"/>
  <c r="O7" i="1" a="1"/>
  <c r="O7" i="1" s="1"/>
  <c r="N7" i="1" a="1"/>
  <c r="N7" i="1" s="1"/>
  <c r="M7" i="1" a="1"/>
  <c r="M7" i="1" s="1"/>
  <c r="L7" i="1" a="1"/>
  <c r="L7" i="1" s="1"/>
  <c r="K7" i="1" a="1"/>
  <c r="K7" i="1" s="1"/>
  <c r="J7" i="1" a="1"/>
  <c r="J7" i="1" s="1"/>
  <c r="I7" i="1" a="1"/>
  <c r="I7" i="1" s="1"/>
  <c r="AM6" i="1" a="1"/>
  <c r="AM6" i="1" s="1"/>
  <c r="AL6" i="1" a="1"/>
  <c r="AL6" i="1" s="1"/>
  <c r="AK6" i="1" a="1"/>
  <c r="AK6" i="1" s="1"/>
  <c r="AJ6" i="1" a="1"/>
  <c r="AJ6" i="1" s="1"/>
  <c r="AI6" i="1" a="1"/>
  <c r="AI6" i="1" s="1"/>
  <c r="AH6" i="1" a="1"/>
  <c r="AH6" i="1" s="1"/>
  <c r="AG6" i="1" a="1"/>
  <c r="AG6" i="1" s="1"/>
  <c r="AE6" i="1" a="1"/>
  <c r="AE6" i="1" s="1"/>
  <c r="AD6" i="1" a="1"/>
  <c r="AD6" i="1" s="1"/>
  <c r="AC6" i="1" a="1"/>
  <c r="AC6" i="1" s="1"/>
  <c r="AB6" i="1" a="1"/>
  <c r="AB6" i="1" s="1"/>
  <c r="AA6" i="1" a="1"/>
  <c r="AA6" i="1" s="1"/>
  <c r="Z6" i="1" a="1"/>
  <c r="Z6" i="1" s="1"/>
  <c r="Y6" i="1" a="1"/>
  <c r="Y6" i="1" s="1"/>
  <c r="W6" i="1" a="1"/>
  <c r="W6" i="1" s="1"/>
  <c r="V6" i="1" a="1"/>
  <c r="V6" i="1" s="1"/>
  <c r="U6" i="1" a="1"/>
  <c r="U6" i="1" s="1"/>
  <c r="T6" i="1" a="1"/>
  <c r="T6" i="1" s="1"/>
  <c r="S6" i="1" a="1"/>
  <c r="S6" i="1" s="1"/>
  <c r="R6" i="1" a="1"/>
  <c r="R6" i="1" s="1"/>
  <c r="Q6" i="1" a="1"/>
  <c r="Q6" i="1" s="1"/>
  <c r="O6" i="1" a="1"/>
  <c r="O6" i="1" s="1"/>
  <c r="N6" i="1" a="1"/>
  <c r="N6" i="1" s="1"/>
  <c r="M6" i="1" a="1"/>
  <c r="M6" i="1" s="1"/>
  <c r="L6" i="1" a="1"/>
  <c r="L6" i="1" s="1"/>
  <c r="K6" i="1" a="1"/>
  <c r="K6" i="1" s="1"/>
  <c r="J6" i="1" a="1"/>
  <c r="J6" i="1" s="1"/>
  <c r="I6" i="1" a="1"/>
  <c r="I6" i="1" s="1"/>
  <c r="G6" i="1" a="1"/>
  <c r="G6" i="1" s="1"/>
  <c r="F6" i="1" a="1"/>
  <c r="F6" i="1" s="1"/>
  <c r="E6" i="1" a="1"/>
  <c r="E6" i="1" s="1"/>
  <c r="D48" i="1" l="1"/>
  <c r="D42" i="1"/>
  <c r="P6" i="1" a="1"/>
  <c r="P6" i="1" s="1"/>
  <c r="X6" i="1" a="1"/>
  <c r="X6" i="1" s="1"/>
  <c r="H7" i="1" a="1"/>
  <c r="H7" i="1" s="1"/>
  <c r="AF6" i="1" a="1"/>
  <c r="AF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<sst xmlns="http://schemas.openxmlformats.org/spreadsheetml/2006/main" count="136" uniqueCount="60">
  <si>
    <t>４  官行造林地の保安林</t>
  </si>
  <si>
    <t>単位（面積：ha）</t>
    <rPh sb="0" eb="2">
      <t>タンイ</t>
    </rPh>
    <rPh sb="3" eb="5">
      <t>メンセキ</t>
    </rPh>
    <phoneticPr fontId="2"/>
  </si>
  <si>
    <t>年次
森林管理署
都道府県</t>
    <rPh sb="3" eb="5">
      <t>シンリン</t>
    </rPh>
    <rPh sb="5" eb="7">
      <t>カンリ</t>
    </rPh>
    <rPh sb="7" eb="8">
      <t>ショ</t>
    </rPh>
    <rPh sb="9" eb="13">
      <t>トドウフケン</t>
    </rPh>
    <phoneticPr fontId="2"/>
  </si>
  <si>
    <t>総    数</t>
    <phoneticPr fontId="2"/>
  </si>
  <si>
    <t>水源かん養</t>
    <phoneticPr fontId="2"/>
  </si>
  <si>
    <t>土砂流出
防備</t>
    <phoneticPr fontId="2"/>
  </si>
  <si>
    <t>土砂崩壊
防備</t>
    <phoneticPr fontId="2"/>
  </si>
  <si>
    <t>飛砂防備</t>
    <phoneticPr fontId="2"/>
  </si>
  <si>
    <t>防  風</t>
    <phoneticPr fontId="2"/>
  </si>
  <si>
    <t>水害防備</t>
  </si>
  <si>
    <t>潮害防備</t>
    <phoneticPr fontId="2"/>
  </si>
  <si>
    <t>干害防備</t>
    <rPh sb="0" eb="2">
      <t>カンガイ</t>
    </rPh>
    <rPh sb="2" eb="4">
      <t>ボウビ</t>
    </rPh>
    <phoneticPr fontId="2"/>
  </si>
  <si>
    <t>防    雪</t>
    <phoneticPr fontId="2"/>
  </si>
  <si>
    <t>防    霧</t>
    <phoneticPr fontId="2"/>
  </si>
  <si>
    <t>なだれ防止</t>
    <rPh sb="3" eb="5">
      <t>ボウシ</t>
    </rPh>
    <phoneticPr fontId="2"/>
  </si>
  <si>
    <t>落石防止</t>
    <phoneticPr fontId="2"/>
  </si>
  <si>
    <t xml:space="preserve"> 防    火</t>
    <phoneticPr fontId="2"/>
  </si>
  <si>
    <t>魚つき</t>
    <rPh sb="0" eb="1">
      <t>ウオ</t>
    </rPh>
    <phoneticPr fontId="2"/>
  </si>
  <si>
    <t>航行目標</t>
    <rPh sb="0" eb="2">
      <t>コウコウ</t>
    </rPh>
    <rPh sb="2" eb="4">
      <t>モクヒョウ</t>
    </rPh>
    <phoneticPr fontId="2"/>
  </si>
  <si>
    <t>保    健</t>
    <rPh sb="0" eb="1">
      <t>タモツ</t>
    </rPh>
    <rPh sb="5" eb="6">
      <t>ケン</t>
    </rPh>
    <phoneticPr fontId="2"/>
  </si>
  <si>
    <t>風    致</t>
    <rPh sb="0" eb="1">
      <t>カゼ</t>
    </rPh>
    <rPh sb="5" eb="6">
      <t>イタス</t>
    </rPh>
    <phoneticPr fontId="2"/>
  </si>
  <si>
    <t>箇所</t>
    <rPh sb="0" eb="2">
      <t>カショ</t>
    </rPh>
    <phoneticPr fontId="2"/>
  </si>
  <si>
    <t>面積</t>
    <rPh sb="0" eb="2">
      <t>メンセキ</t>
    </rPh>
    <phoneticPr fontId="2"/>
  </si>
  <si>
    <t>兼種保安林（下位）（外）</t>
    <rPh sb="10" eb="11">
      <t>ソト</t>
    </rPh>
    <phoneticPr fontId="2"/>
  </si>
  <si>
    <t>石川</t>
  </si>
  <si>
    <t>兼種保安林（下位）（外）</t>
    <phoneticPr fontId="2"/>
  </si>
  <si>
    <t>福井</t>
  </si>
  <si>
    <t>三重</t>
    <phoneticPr fontId="2"/>
  </si>
  <si>
    <t>三重</t>
  </si>
  <si>
    <t>滋賀</t>
    <phoneticPr fontId="2"/>
  </si>
  <si>
    <t>滋賀</t>
  </si>
  <si>
    <t>兵庫</t>
    <phoneticPr fontId="2"/>
  </si>
  <si>
    <t>兵庫</t>
  </si>
  <si>
    <t>和歌山</t>
    <phoneticPr fontId="2"/>
  </si>
  <si>
    <t>和歌山</t>
  </si>
  <si>
    <t>鳥取</t>
    <phoneticPr fontId="2"/>
  </si>
  <si>
    <t>鳥取</t>
  </si>
  <si>
    <t>島根</t>
    <phoneticPr fontId="2"/>
  </si>
  <si>
    <t>島根</t>
  </si>
  <si>
    <t>岡山</t>
    <phoneticPr fontId="2"/>
  </si>
  <si>
    <t>岡山</t>
  </si>
  <si>
    <t>広島北部</t>
    <phoneticPr fontId="2"/>
  </si>
  <si>
    <t>広島</t>
  </si>
  <si>
    <t>広島</t>
    <phoneticPr fontId="2"/>
  </si>
  <si>
    <t>〃</t>
  </si>
  <si>
    <t>（京都大阪）</t>
    <phoneticPr fontId="2"/>
  </si>
  <si>
    <t>総数</t>
  </si>
  <si>
    <t>京都</t>
    <rPh sb="0" eb="2">
      <t>キョウト</t>
    </rPh>
    <phoneticPr fontId="2"/>
  </si>
  <si>
    <t>大阪</t>
    <rPh sb="0" eb="2">
      <t>オオサカ</t>
    </rPh>
    <phoneticPr fontId="2"/>
  </si>
  <si>
    <t>兼種保安林（下位）（外）</t>
  </si>
  <si>
    <t>（奈良）</t>
    <phoneticPr fontId="2"/>
  </si>
  <si>
    <t>奈良</t>
  </si>
  <si>
    <t>（山口）</t>
    <phoneticPr fontId="2"/>
  </si>
  <si>
    <t>山口</t>
  </si>
  <si>
    <t>県別再掲</t>
    <rPh sb="0" eb="2">
      <t>ケンベツ</t>
    </rPh>
    <rPh sb="2" eb="4">
      <t>サイケイ</t>
    </rPh>
    <phoneticPr fontId="2"/>
  </si>
  <si>
    <t>京都</t>
  </si>
  <si>
    <t>大阪</t>
  </si>
  <si>
    <t>１　本表は、保安林台帳により作成した。</t>
  </si>
  <si>
    <t>２　兼種保安林は、上位のものにまとめて掲上し、下位のものは、兼種保安林(下位)(外)欄に上段の外数で掲上した。</t>
  </si>
  <si>
    <t>３　箇所欄は、保安林台帳の口座数を掲上した。</t>
    <rPh sb="4" eb="5">
      <t>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</si>
</sst>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_(* #,##0_);_(* \(#,##0\);_(* &quot;-&quot;_);_(@_)"/>
    <numFmt numFmtId="177" formatCode="#,##0_ "/>
    <numFmt numFmtId="178" formatCode="\(#,##0\)"/>
    <numFmt numFmtId="179" formatCode="_ * #,##0_ ;_ * \-#,##0_ ;_ * &quot;&quot;_ ;_ @_ "/>
  </numFmts>
  <fonts count="7" x14ac:knownFonts="1">
    <font>
      <sz val="11"/>
      <name val="ＭＳ Ｐゴシック"/>
      <family val="3"/>
      <charset val="128"/>
    </font>
    <font>
      <b/>
      <sz val="11"/>
      <color rgb="FF3F3F3F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dashed">
        <color rgb="FF000000"/>
      </bottom>
      <diagonal/>
    </border>
    <border>
      <left style="hair">
        <color rgb="FF000000"/>
      </left>
      <right/>
      <top style="hair">
        <color rgb="FF000000"/>
      </top>
      <bottom style="dashed">
        <color rgb="FF000000"/>
      </bottom>
      <diagonal/>
    </border>
    <border>
      <left/>
      <right style="thin">
        <color rgb="FF000000"/>
      </right>
      <top style="hair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/>
      <top style="dashed">
        <color rgb="FF000000"/>
      </top>
      <bottom/>
      <diagonal/>
    </border>
    <border>
      <left/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/>
      <right style="thin">
        <color rgb="FF000000"/>
      </right>
      <top style="hair">
        <color rgb="FF000000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indexed="64"/>
      </bottom>
      <diagonal/>
    </border>
    <border>
      <left style="thin">
        <color rgb="FF000000"/>
      </left>
      <right/>
      <top style="hair">
        <color indexed="64"/>
      </top>
      <bottom/>
      <diagonal/>
    </border>
    <border>
      <left/>
      <right style="thin">
        <color rgb="FF000000"/>
      </right>
      <top style="hair">
        <color indexed="64"/>
      </top>
      <bottom/>
      <diagonal/>
    </border>
    <border>
      <left style="thin">
        <color rgb="FF000000"/>
      </left>
      <right style="thin">
        <color rgb="FF000000"/>
      </right>
      <top style="hair">
        <color indexed="64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/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indexed="64"/>
      </top>
      <bottom style="dashed">
        <color rgb="FF000000"/>
      </bottom>
      <diagonal/>
    </border>
    <border>
      <left/>
      <right style="thin">
        <color rgb="FF000000"/>
      </right>
      <top style="hair">
        <color indexed="64"/>
      </top>
      <bottom style="dashed">
        <color rgb="FF000000"/>
      </bottom>
      <diagonal/>
    </border>
    <border>
      <left style="thin">
        <color rgb="FF000000"/>
      </left>
      <right/>
      <top/>
      <bottom style="hair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thin">
        <color indexed="64"/>
      </bottom>
      <diagonal/>
    </border>
    <border>
      <left/>
      <right style="thin">
        <color rgb="FF000000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3" fillId="0" borderId="0" xfId="0" applyFont="1">
      <alignment vertical="center"/>
    </xf>
    <xf numFmtId="177" fontId="0" fillId="0" borderId="1" xfId="0" applyNumberFormat="1" applyBorder="1">
      <alignment vertical="center"/>
    </xf>
    <xf numFmtId="177" fontId="4" fillId="0" borderId="0" xfId="0" applyNumberFormat="1" applyFont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176" fontId="5" fillId="0" borderId="13" xfId="0" applyNumberFormat="1" applyFont="1" applyBorder="1">
      <alignment vertical="center"/>
    </xf>
    <xf numFmtId="178" fontId="0" fillId="0" borderId="0" xfId="0" applyNumberFormat="1">
      <alignment vertical="center"/>
    </xf>
    <xf numFmtId="0" fontId="6" fillId="0" borderId="14" xfId="0" applyFont="1" applyBorder="1" applyAlignment="1">
      <alignment horizontal="left" vertical="center"/>
    </xf>
    <xf numFmtId="176" fontId="5" fillId="0" borderId="17" xfId="0" applyNumberFormat="1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176" fontId="4" fillId="0" borderId="21" xfId="0" applyNumberFormat="1" applyFont="1" applyBorder="1">
      <alignment vertical="center"/>
    </xf>
    <xf numFmtId="176" fontId="4" fillId="0" borderId="21" xfId="0" applyNumberFormat="1" applyFont="1" applyBorder="1" applyProtection="1">
      <alignment vertical="center"/>
      <protection locked="0"/>
    </xf>
    <xf numFmtId="0" fontId="4" fillId="0" borderId="22" xfId="0" applyFont="1" applyBorder="1" applyAlignment="1">
      <alignment horizontal="center" vertical="center"/>
    </xf>
    <xf numFmtId="179" fontId="4" fillId="0" borderId="25" xfId="0" applyNumberFormat="1" applyFont="1" applyBorder="1">
      <alignment vertical="center"/>
    </xf>
    <xf numFmtId="176" fontId="4" fillId="0" borderId="25" xfId="0" applyNumberFormat="1" applyFont="1" applyBorder="1" applyProtection="1">
      <alignment vertical="center"/>
      <protection locked="0"/>
    </xf>
    <xf numFmtId="0" fontId="4" fillId="0" borderId="2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76" fontId="4" fillId="0" borderId="28" xfId="0" applyNumberFormat="1" applyFont="1" applyBorder="1">
      <alignment vertical="center"/>
    </xf>
    <xf numFmtId="176" fontId="4" fillId="0" borderId="28" xfId="0" applyNumberFormat="1" applyFont="1" applyBorder="1" applyProtection="1">
      <alignment vertical="center"/>
      <protection locked="0"/>
    </xf>
    <xf numFmtId="0" fontId="4" fillId="0" borderId="29" xfId="0" applyFont="1" applyBorder="1" applyAlignment="1">
      <alignment horizontal="center" vertical="center"/>
    </xf>
    <xf numFmtId="176" fontId="4" fillId="0" borderId="30" xfId="0" applyNumberFormat="1" applyFont="1" applyBorder="1">
      <alignment vertical="center"/>
    </xf>
    <xf numFmtId="0" fontId="4" fillId="0" borderId="31" xfId="0" applyFont="1" applyBorder="1" applyAlignment="1">
      <alignment horizontal="center" vertical="center"/>
    </xf>
    <xf numFmtId="179" fontId="4" fillId="0" borderId="34" xfId="0" applyNumberFormat="1" applyFont="1" applyBorder="1">
      <alignment vertical="center"/>
    </xf>
    <xf numFmtId="176" fontId="4" fillId="0" borderId="35" xfId="0" applyNumberFormat="1" applyFont="1" applyBorder="1">
      <alignment vertical="center"/>
    </xf>
    <xf numFmtId="0" fontId="4" fillId="0" borderId="36" xfId="0" applyFont="1" applyBorder="1" applyAlignment="1">
      <alignment horizontal="center" vertical="center"/>
    </xf>
    <xf numFmtId="176" fontId="4" fillId="0" borderId="34" xfId="0" applyNumberFormat="1" applyFont="1" applyBorder="1" applyProtection="1">
      <alignment vertical="center"/>
      <protection locked="0"/>
    </xf>
    <xf numFmtId="176" fontId="4" fillId="0" borderId="38" xfId="0" applyNumberFormat="1" applyFont="1" applyBorder="1" applyProtection="1">
      <alignment vertical="center"/>
      <protection locked="0"/>
    </xf>
    <xf numFmtId="0" fontId="4" fillId="0" borderId="39" xfId="0" applyFont="1" applyBorder="1" applyAlignment="1">
      <alignment horizontal="center" vertical="center"/>
    </xf>
    <xf numFmtId="179" fontId="4" fillId="0" borderId="42" xfId="0" applyNumberFormat="1" applyFont="1" applyBorder="1">
      <alignment vertical="center"/>
    </xf>
    <xf numFmtId="176" fontId="4" fillId="0" borderId="42" xfId="0" applyNumberFormat="1" applyFont="1" applyBorder="1" applyProtection="1">
      <alignment vertical="center"/>
      <protection locked="0"/>
    </xf>
    <xf numFmtId="0" fontId="4" fillId="0" borderId="45" xfId="0" applyFont="1" applyBorder="1" applyAlignment="1">
      <alignment horizontal="center" vertical="center"/>
    </xf>
    <xf numFmtId="176" fontId="4" fillId="0" borderId="46" xfId="0" applyNumberFormat="1" applyFont="1" applyBorder="1">
      <alignment vertical="center"/>
    </xf>
    <xf numFmtId="0" fontId="4" fillId="0" borderId="47" xfId="0" applyFont="1" applyBorder="1" applyAlignment="1">
      <alignment horizontal="center" vertical="center"/>
    </xf>
    <xf numFmtId="176" fontId="4" fillId="0" borderId="25" xfId="0" applyNumberFormat="1" applyFont="1" applyBorder="1">
      <alignment vertical="center"/>
    </xf>
    <xf numFmtId="0" fontId="4" fillId="0" borderId="50" xfId="0" applyFont="1" applyBorder="1" applyAlignment="1">
      <alignment horizontal="center" vertical="center"/>
    </xf>
    <xf numFmtId="176" fontId="4" fillId="0" borderId="51" xfId="0" applyNumberFormat="1" applyFont="1" applyBorder="1">
      <alignment vertical="center"/>
    </xf>
    <xf numFmtId="176" fontId="4" fillId="0" borderId="42" xfId="0" applyNumberFormat="1" applyFont="1" applyBorder="1">
      <alignment vertical="center"/>
    </xf>
    <xf numFmtId="0" fontId="4" fillId="0" borderId="0" xfId="0" applyFont="1">
      <alignment vertical="center"/>
    </xf>
    <xf numFmtId="177" fontId="4" fillId="0" borderId="0" xfId="0" applyNumberFormat="1" applyFont="1">
      <alignment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7" xfId="0" applyNumberFormat="1" applyFont="1" applyBorder="1" applyAlignment="1">
      <alignment horizontal="center" vertical="center"/>
    </xf>
    <xf numFmtId="177" fontId="4" fillId="0" borderId="8" xfId="0" applyNumberFormat="1" applyFont="1" applyBorder="1" applyAlignment="1">
      <alignment horizontal="center" vertical="center"/>
    </xf>
    <xf numFmtId="58" fontId="5" fillId="0" borderId="10" xfId="0" applyNumberFormat="1" applyFont="1" applyBorder="1" applyAlignment="1">
      <alignment horizontal="distributed" vertical="center"/>
    </xf>
    <xf numFmtId="58" fontId="5" fillId="0" borderId="11" xfId="0" applyNumberFormat="1" applyFont="1" applyBorder="1" applyAlignment="1">
      <alignment horizontal="distributed" vertical="center"/>
    </xf>
    <xf numFmtId="58" fontId="5" fillId="0" borderId="12" xfId="0" applyNumberFormat="1" applyFont="1" applyBorder="1" applyAlignment="1">
      <alignment horizontal="distributed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 wrapText="1"/>
    </xf>
    <xf numFmtId="0" fontId="4" fillId="0" borderId="4" xfId="0" applyFont="1" applyBorder="1" applyAlignment="1">
      <alignment horizontal="distributed" vertical="center" wrapText="1"/>
    </xf>
    <xf numFmtId="0" fontId="4" fillId="0" borderId="5" xfId="0" applyFont="1" applyBorder="1" applyAlignment="1">
      <alignment horizontal="distributed" vertical="center" wrapText="1"/>
    </xf>
    <xf numFmtId="0" fontId="4" fillId="0" borderId="0" xfId="0" applyFont="1" applyAlignment="1">
      <alignment horizontal="distributed" vertical="center" wrapText="1"/>
    </xf>
    <xf numFmtId="0" fontId="4" fillId="0" borderId="6" xfId="0" applyFont="1" applyBorder="1" applyAlignment="1">
      <alignment horizontal="distributed" vertical="center" wrapText="1"/>
    </xf>
    <xf numFmtId="0" fontId="4" fillId="0" borderId="7" xfId="0" applyFont="1" applyBorder="1" applyAlignment="1">
      <alignment horizontal="distributed" vertical="center" wrapText="1"/>
    </xf>
    <xf numFmtId="0" fontId="4" fillId="0" borderId="1" xfId="0" applyFont="1" applyBorder="1" applyAlignment="1">
      <alignment horizontal="distributed" vertical="center" wrapText="1"/>
    </xf>
    <xf numFmtId="0" fontId="4" fillId="0" borderId="8" xfId="0" applyFont="1" applyBorder="1" applyAlignment="1">
      <alignment horizontal="distributed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9EEC8-A52B-4C46-B3F6-A4D4A8534059}">
  <sheetPr codeName="Sheet50">
    <pageSetUpPr fitToPage="1"/>
  </sheetPr>
  <dimension ref="A1:AN70"/>
  <sheetViews>
    <sheetView tabSelected="1" view="pageBreakPreview" zoomScaleNormal="100" zoomScaleSheetLayoutView="100" workbookViewId="0">
      <selection activeCell="E6" sqref="E6"/>
    </sheetView>
  </sheetViews>
  <sheetFormatPr defaultColWidth="9" defaultRowHeight="13.5" x14ac:dyDescent="0.15"/>
  <cols>
    <col min="1" max="1" width="6" style="2" customWidth="1"/>
    <col min="2" max="3" width="10.875" style="2" customWidth="1"/>
    <col min="4" max="39" width="12.125" style="1" customWidth="1"/>
    <col min="40" max="16384" width="9" style="1"/>
  </cols>
  <sheetData>
    <row r="1" spans="1:40" x14ac:dyDescent="0.15">
      <c r="A1" s="1" t="s">
        <v>0</v>
      </c>
      <c r="B1" s="1"/>
    </row>
    <row r="2" spans="1:40" x14ac:dyDescent="0.15">
      <c r="F2" s="3"/>
      <c r="G2" s="3"/>
      <c r="AM2" s="4" t="s">
        <v>1</v>
      </c>
    </row>
    <row r="3" spans="1:40" ht="13.5" customHeight="1" x14ac:dyDescent="0.15">
      <c r="A3" s="69" t="s">
        <v>2</v>
      </c>
      <c r="B3" s="70"/>
      <c r="C3" s="71"/>
      <c r="D3" s="58" t="s">
        <v>3</v>
      </c>
      <c r="E3" s="59"/>
      <c r="F3" s="58" t="s">
        <v>4</v>
      </c>
      <c r="G3" s="59"/>
      <c r="H3" s="58" t="s">
        <v>5</v>
      </c>
      <c r="I3" s="59"/>
      <c r="J3" s="58" t="s">
        <v>6</v>
      </c>
      <c r="K3" s="59"/>
      <c r="L3" s="58" t="s">
        <v>7</v>
      </c>
      <c r="M3" s="59"/>
      <c r="N3" s="58" t="s">
        <v>8</v>
      </c>
      <c r="O3" s="59"/>
      <c r="P3" s="58" t="s">
        <v>9</v>
      </c>
      <c r="Q3" s="59"/>
      <c r="R3" s="58" t="s">
        <v>10</v>
      </c>
      <c r="S3" s="59"/>
      <c r="T3" s="58" t="s">
        <v>11</v>
      </c>
      <c r="U3" s="59"/>
      <c r="V3" s="58" t="s">
        <v>12</v>
      </c>
      <c r="W3" s="59"/>
      <c r="X3" s="58" t="s">
        <v>13</v>
      </c>
      <c r="Y3" s="59"/>
      <c r="Z3" s="58" t="s">
        <v>14</v>
      </c>
      <c r="AA3" s="59"/>
      <c r="AB3" s="58" t="s">
        <v>15</v>
      </c>
      <c r="AC3" s="59"/>
      <c r="AD3" s="58" t="s">
        <v>16</v>
      </c>
      <c r="AE3" s="59"/>
      <c r="AF3" s="58" t="s">
        <v>17</v>
      </c>
      <c r="AG3" s="59"/>
      <c r="AH3" s="58" t="s">
        <v>18</v>
      </c>
      <c r="AI3" s="59"/>
      <c r="AJ3" s="58" t="s">
        <v>19</v>
      </c>
      <c r="AK3" s="59"/>
      <c r="AL3" s="58" t="s">
        <v>20</v>
      </c>
      <c r="AM3" s="59"/>
    </row>
    <row r="4" spans="1:40" x14ac:dyDescent="0.15">
      <c r="A4" s="72"/>
      <c r="B4" s="73"/>
      <c r="C4" s="74"/>
      <c r="D4" s="60"/>
      <c r="E4" s="61"/>
      <c r="F4" s="60"/>
      <c r="G4" s="61"/>
      <c r="H4" s="60"/>
      <c r="I4" s="61"/>
      <c r="J4" s="60"/>
      <c r="K4" s="61"/>
      <c r="L4" s="60"/>
      <c r="M4" s="61"/>
      <c r="N4" s="60"/>
      <c r="O4" s="61"/>
      <c r="P4" s="60"/>
      <c r="Q4" s="61"/>
      <c r="R4" s="60"/>
      <c r="S4" s="61"/>
      <c r="T4" s="60"/>
      <c r="U4" s="61"/>
      <c r="V4" s="60"/>
      <c r="W4" s="61"/>
      <c r="X4" s="60"/>
      <c r="Y4" s="61"/>
      <c r="Z4" s="60"/>
      <c r="AA4" s="61"/>
      <c r="AB4" s="60"/>
      <c r="AC4" s="61"/>
      <c r="AD4" s="60"/>
      <c r="AE4" s="61"/>
      <c r="AF4" s="60"/>
      <c r="AG4" s="61"/>
      <c r="AH4" s="60"/>
      <c r="AI4" s="61"/>
      <c r="AJ4" s="60"/>
      <c r="AK4" s="61"/>
      <c r="AL4" s="60"/>
      <c r="AM4" s="61"/>
    </row>
    <row r="5" spans="1:40" x14ac:dyDescent="0.15">
      <c r="A5" s="75"/>
      <c r="B5" s="76"/>
      <c r="C5" s="77"/>
      <c r="D5" s="5" t="s">
        <v>21</v>
      </c>
      <c r="E5" s="5" t="s">
        <v>22</v>
      </c>
      <c r="F5" s="5" t="s">
        <v>21</v>
      </c>
      <c r="G5" s="5" t="s">
        <v>22</v>
      </c>
      <c r="H5" s="5" t="s">
        <v>21</v>
      </c>
      <c r="I5" s="5" t="s">
        <v>22</v>
      </c>
      <c r="J5" s="5" t="s">
        <v>21</v>
      </c>
      <c r="K5" s="5" t="s">
        <v>22</v>
      </c>
      <c r="L5" s="5" t="s">
        <v>21</v>
      </c>
      <c r="M5" s="5" t="s">
        <v>22</v>
      </c>
      <c r="N5" s="5" t="s">
        <v>21</v>
      </c>
      <c r="O5" s="5" t="s">
        <v>22</v>
      </c>
      <c r="P5" s="5" t="s">
        <v>21</v>
      </c>
      <c r="Q5" s="5" t="s">
        <v>22</v>
      </c>
      <c r="R5" s="5" t="s">
        <v>21</v>
      </c>
      <c r="S5" s="5" t="s">
        <v>22</v>
      </c>
      <c r="T5" s="5" t="s">
        <v>21</v>
      </c>
      <c r="U5" s="5" t="s">
        <v>22</v>
      </c>
      <c r="V5" s="5" t="s">
        <v>21</v>
      </c>
      <c r="W5" s="5" t="s">
        <v>22</v>
      </c>
      <c r="X5" s="5" t="s">
        <v>21</v>
      </c>
      <c r="Y5" s="5" t="s">
        <v>22</v>
      </c>
      <c r="Z5" s="5" t="s">
        <v>21</v>
      </c>
      <c r="AA5" s="5" t="s">
        <v>22</v>
      </c>
      <c r="AB5" s="5" t="s">
        <v>21</v>
      </c>
      <c r="AC5" s="5" t="s">
        <v>22</v>
      </c>
      <c r="AD5" s="5" t="s">
        <v>21</v>
      </c>
      <c r="AE5" s="5" t="s">
        <v>22</v>
      </c>
      <c r="AF5" s="5" t="s">
        <v>21</v>
      </c>
      <c r="AG5" s="5" t="s">
        <v>22</v>
      </c>
      <c r="AH5" s="5" t="s">
        <v>21</v>
      </c>
      <c r="AI5" s="5" t="s">
        <v>22</v>
      </c>
      <c r="AJ5" s="5" t="s">
        <v>21</v>
      </c>
      <c r="AK5" s="5" t="s">
        <v>22</v>
      </c>
      <c r="AL5" s="5" t="s">
        <v>21</v>
      </c>
      <c r="AM5" s="5" t="s">
        <v>22</v>
      </c>
    </row>
    <row r="6" spans="1:40" s="7" customFormat="1" x14ac:dyDescent="0.15">
      <c r="A6" s="62">
        <v>45748</v>
      </c>
      <c r="B6" s="63"/>
      <c r="C6" s="64"/>
      <c r="D6" s="6" cm="1">
        <f t="array" ref="D6">SUMPRODUCT((MOD(ROW(D8:D$31)-MIN(ROW(D8:D$31)),2)=0)*(D8:D$31&gt;0)*D8:D$31)+SUMPRODUCT((MOD(ROW(D36:D$39)-MIN(ROW(D36:D$39)),2)=0)*(D36:D$39&gt;0)*D36:D$39)</f>
        <v>298</v>
      </c>
      <c r="E6" s="6" cm="1">
        <f t="array" ref="E6">SUMPRODUCT((MOD(ROW(E8:E$31)-MIN(ROW(E8:E$31)),2)=0)*(E8:E$31&gt;0)*E8:E$31)+SUMPRODUCT((MOD(ROW(E36:E$39)-MIN(ROW(E36:E$39)),2)=0)*(E36:E$39&gt;0)*E36:E$39)</f>
        <v>18868.7232</v>
      </c>
      <c r="F6" s="6" cm="1">
        <f t="array" ref="F6">SUMPRODUCT((MOD(ROW(F8:F$31)-MIN(ROW(F8:F$31)),2)=0)*(F8:F$31&gt;0)*F8:F$31)+SUMPRODUCT((MOD(ROW(F36:F$39)-MIN(ROW(F36:F$39)),2)=0)*(F36:F$39&gt;0)*F36:F$39)</f>
        <v>278</v>
      </c>
      <c r="G6" s="6" cm="1">
        <f t="array" ref="G6">SUMPRODUCT((MOD(ROW(G8:G$31)-MIN(ROW(G8:G$31)),2)=0)*(G8:G$31&gt;0)*G8:G$31)+SUMPRODUCT((MOD(ROW(G36:G$39)-MIN(ROW(G36:G$39)),2)=0)*(G36:G$39&gt;0)*G36:G$39)</f>
        <v>18132.191600000002</v>
      </c>
      <c r="H6" s="6" cm="1">
        <f t="array" ref="H6">SUMPRODUCT((MOD(ROW(H8:H$31)-MIN(ROW(H8:H$31)),2)=0)*(H8:H$31&gt;0)*H8:H$31)+SUMPRODUCT((MOD(ROW(H36:H$39)-MIN(ROW(H36:H$39)),2)=0)*(H36:H$39&gt;0)*H36:H$39)</f>
        <v>18</v>
      </c>
      <c r="I6" s="6" cm="1">
        <f t="array" ref="I6">SUMPRODUCT((MOD(ROW(I8:I$31)-MIN(ROW(I8:I$31)),2)=0)*(I8:I$31&gt;0)*I8:I$31)+SUMPRODUCT((MOD(ROW(I36:I$39)-MIN(ROW(I36:I$39)),2)=0)*(I36:I$39&gt;0)*I36:I$39)</f>
        <v>713.1520999999999</v>
      </c>
      <c r="J6" s="6" cm="1">
        <f t="array" ref="J6">SUMPRODUCT((MOD(ROW(J8:J$31)-MIN(ROW(J8:J$31)),2)=0)*(J8:J$31&gt;0)*J8:J$31)+SUMPRODUCT((MOD(ROW(J36:J$39)-MIN(ROW(J36:J$39)),2)=0)*(J36:J$39&gt;0)*J36:J$39)</f>
        <v>0</v>
      </c>
      <c r="K6" s="6" cm="1">
        <f t="array" ref="K6">SUMPRODUCT((MOD(ROW(K8:K$31)-MIN(ROW(K8:K$31)),2)=0)*(K8:K$31&gt;0)*K8:K$31)+SUMPRODUCT((MOD(ROW(K36:K$39)-MIN(ROW(K36:K$39)),2)=0)*(K36:K$39&gt;0)*K36:K$39)</f>
        <v>0</v>
      </c>
      <c r="L6" s="6" cm="1">
        <f t="array" ref="L6">SUMPRODUCT((MOD(ROW(L8:L$31)-MIN(ROW(L8:L$31)),2)=0)*(L8:L$31&gt;0)*L8:L$31)+SUMPRODUCT((MOD(ROW(L36:L$39)-MIN(ROW(L36:L$39)),2)=0)*(L36:L$39&gt;0)*L36:L$39)</f>
        <v>0</v>
      </c>
      <c r="M6" s="6" cm="1">
        <f t="array" ref="M6">SUMPRODUCT((MOD(ROW(M8:M$31)-MIN(ROW(M8:M$31)),2)=0)*(M8:M$31&gt;0)*M8:M$31)+SUMPRODUCT((MOD(ROW(M36:M$39)-MIN(ROW(M36:M$39)),2)=0)*(M36:M$39&gt;0)*M36:M$39)</f>
        <v>0</v>
      </c>
      <c r="N6" s="6" cm="1">
        <f t="array" ref="N6">SUMPRODUCT((MOD(ROW(N8:N$31)-MIN(ROW(N8:N$31)),2)=0)*(N8:N$31&gt;0)*N8:N$31)+SUMPRODUCT((MOD(ROW(N36:N$39)-MIN(ROW(N36:N$39)),2)=0)*(N36:N$39&gt;0)*N36:N$39)</f>
        <v>0</v>
      </c>
      <c r="O6" s="6" cm="1">
        <f t="array" ref="O6">SUMPRODUCT((MOD(ROW(O8:O$31)-MIN(ROW(O8:O$31)),2)=0)*(O8:O$31&gt;0)*O8:O$31)+SUMPRODUCT((MOD(ROW(O36:O$39)-MIN(ROW(O36:O$39)),2)=0)*(O36:O$39&gt;0)*O36:O$39)</f>
        <v>0</v>
      </c>
      <c r="P6" s="6" cm="1">
        <f t="array" ref="P6">SUMPRODUCT((MOD(ROW(P8:P$31)-MIN(ROW(P8:P$31)),2)=0)*(P8:P$31&gt;0)*P8:P$31)+SUMPRODUCT((MOD(ROW(P36:P$39)-MIN(ROW(P36:P$39)),2)=0)*(P36:P$39&gt;0)*P36:P$39)</f>
        <v>0</v>
      </c>
      <c r="Q6" s="6" cm="1">
        <f t="array" ref="Q6">SUMPRODUCT((MOD(ROW(Q8:Q$31)-MIN(ROW(Q8:Q$31)),2)=0)*(Q8:Q$31&gt;0)*Q8:Q$31)+SUMPRODUCT((MOD(ROW(Q36:Q$39)-MIN(ROW(Q36:Q$39)),2)=0)*(Q36:Q$39&gt;0)*Q36:Q$39)</f>
        <v>0</v>
      </c>
      <c r="R6" s="6" cm="1">
        <f t="array" ref="R6">SUMPRODUCT((MOD(ROW(R8:R$31)-MIN(ROW(R8:R$31)),2)=0)*(R8:R$31&gt;0)*R8:R$31)+SUMPRODUCT((MOD(ROW(R36:R$39)-MIN(ROW(R36:R$39)),2)=0)*(R36:R$39&gt;0)*R36:R$39)</f>
        <v>0</v>
      </c>
      <c r="S6" s="6" cm="1">
        <f t="array" ref="S6">SUMPRODUCT((MOD(ROW(S8:S$31)-MIN(ROW(S8:S$31)),2)=0)*(S8:S$31&gt;0)*S8:S$31)+SUMPRODUCT((MOD(ROW(S36:S$39)-MIN(ROW(S36:S$39)),2)=0)*(S36:S$39&gt;0)*S36:S$39)</f>
        <v>0</v>
      </c>
      <c r="T6" s="6" cm="1">
        <f t="array" ref="T6">SUMPRODUCT((MOD(ROW(T8:T$31)-MIN(ROW(T8:T$31)),2)=0)*(T8:T$31&gt;0)*T8:T$31)+SUMPRODUCT((MOD(ROW(T36:T$39)-MIN(ROW(T36:T$39)),2)=0)*(T36:T$39&gt;0)*T36:T$39)</f>
        <v>1</v>
      </c>
      <c r="U6" s="6" cm="1">
        <f t="array" ref="U6">SUMPRODUCT((MOD(ROW(U8:U$31)-MIN(ROW(U8:U$31)),2)=0)*(U8:U$31&gt;0)*U8:U$31)+SUMPRODUCT((MOD(ROW(U36:U$39)-MIN(ROW(U36:U$39)),2)=0)*(U36:U$39&gt;0)*U36:U$39)</f>
        <v>22.9</v>
      </c>
      <c r="V6" s="6" cm="1">
        <f t="array" ref="V6">SUMPRODUCT((MOD(ROW(V8:V$31)-MIN(ROW(V8:V$31)),2)=0)*(V8:V$31&gt;0)*V8:V$31)+SUMPRODUCT((MOD(ROW(V36:V$39)-MIN(ROW(V36:V$39)),2)=0)*(V36:V$39&gt;0)*V36:V$39)</f>
        <v>0</v>
      </c>
      <c r="W6" s="6" cm="1">
        <f t="array" ref="W6">SUMPRODUCT((MOD(ROW(W8:W$31)-MIN(ROW(W8:W$31)),2)=0)*(W8:W$31&gt;0)*W8:W$31)+SUMPRODUCT((MOD(ROW(W36:W$39)-MIN(ROW(W36:W$39)),2)=0)*(W36:W$39&gt;0)*W36:W$39)</f>
        <v>0</v>
      </c>
      <c r="X6" s="6" cm="1">
        <f t="array" ref="X6">SUMPRODUCT((MOD(ROW(X8:X$31)-MIN(ROW(X8:X$31)),2)=0)*(X8:X$31&gt;0)*X8:X$31)+SUMPRODUCT((MOD(ROW(X36:X$39)-MIN(ROW(X36:X$39)),2)=0)*(X36:X$39&gt;0)*X36:X$39)</f>
        <v>0</v>
      </c>
      <c r="Y6" s="6" cm="1">
        <f t="array" ref="Y6">SUMPRODUCT((MOD(ROW(Y8:Y$31)-MIN(ROW(Y8:Y$31)),2)=0)*(Y8:Y$31&gt;0)*Y8:Y$31)+SUMPRODUCT((MOD(ROW(Y36:Y$39)-MIN(ROW(Y36:Y$39)),2)=0)*(Y36:Y$39&gt;0)*Y36:Y$39)</f>
        <v>0</v>
      </c>
      <c r="Z6" s="6" cm="1">
        <f t="array" ref="Z6">SUMPRODUCT((MOD(ROW(Z8:Z$31)-MIN(ROW(Z8:Z$31)),2)=0)*(Z8:Z$31&gt;0)*Z8:Z$31)+SUMPRODUCT((MOD(ROW(Z36:Z$39)-MIN(ROW(Z36:Z$39)),2)=0)*(Z36:Z$39&gt;0)*Z36:Z$39)</f>
        <v>1</v>
      </c>
      <c r="AA6" s="6" cm="1">
        <f t="array" ref="AA6">SUMPRODUCT((MOD(ROW(AA8:AA$31)-MIN(ROW(AA8:AA$31)),2)=0)*(AA8:AA$31&gt;0)*AA8:AA$31)+SUMPRODUCT((MOD(ROW(AA36:AA$39)-MIN(ROW(AA36:AA$39)),2)=0)*(AA36:AA$39&gt;0)*AA36:AA$39)</f>
        <v>0.47949999999999998</v>
      </c>
      <c r="AB6" s="6" cm="1">
        <f t="array" ref="AB6">SUMPRODUCT((MOD(ROW(AB8:AB$31)-MIN(ROW(AB8:AB$31)),2)=0)*(AB8:AB$31&gt;0)*AB8:AB$31)+SUMPRODUCT((MOD(ROW(AB36:AB$39)-MIN(ROW(AB36:AB$39)),2)=0)*(AB36:AB$39&gt;0)*AB36:AB$39)</f>
        <v>0</v>
      </c>
      <c r="AC6" s="6" cm="1">
        <f t="array" ref="AC6">SUMPRODUCT((MOD(ROW(AC8:AC$31)-MIN(ROW(AC8:AC$31)),2)=0)*(AC8:AC$31&gt;0)*AC8:AC$31)+SUMPRODUCT((MOD(ROW(AC36:AC$39)-MIN(ROW(AC36:AC$39)),2)=0)*(AC36:AC$39&gt;0)*AC36:AC$39)</f>
        <v>0</v>
      </c>
      <c r="AD6" s="6" cm="1">
        <f t="array" ref="AD6">SUMPRODUCT((MOD(ROW(AD8:AD$31)-MIN(ROW(AD8:AD$31)),2)=0)*(AD8:AD$31&gt;0)*AD8:AD$31)+SUMPRODUCT((MOD(ROW(AD36:AD$39)-MIN(ROW(AD36:AD$39)),2)=0)*(AD36:AD$39&gt;0)*AD36:AD$39)</f>
        <v>0</v>
      </c>
      <c r="AE6" s="6" cm="1">
        <f t="array" ref="AE6">SUMPRODUCT((MOD(ROW(AE8:AE$31)-MIN(ROW(AE8:AE$31)),2)=0)*(AE8:AE$31&gt;0)*AE8:AE$31)+SUMPRODUCT((MOD(ROW(AE36:AE$39)-MIN(ROW(AE36:AE$39)),2)=0)*(AE36:AE$39&gt;0)*AE36:AE$39)</f>
        <v>0</v>
      </c>
      <c r="AF6" s="6" cm="1">
        <f t="array" ref="AF6">SUMPRODUCT((MOD(ROW(AF8:AF$31)-MIN(ROW(AF8:AF$31)),2)=0)*(AF8:AF$31&gt;0)*AF8:AF$31)+SUMPRODUCT((MOD(ROW(AF36:AF$39)-MIN(ROW(AF36:AF$39)),2)=0)*(AF36:AF$39&gt;0)*AF36:AF$39)</f>
        <v>0</v>
      </c>
      <c r="AG6" s="6" cm="1">
        <f t="array" ref="AG6">SUMPRODUCT((MOD(ROW(AG8:AG$31)-MIN(ROW(AG8:AG$31)),2)=0)*(AG8:AG$31&gt;0)*AG8:AG$31)+SUMPRODUCT((MOD(ROW(AG36:AG$39)-MIN(ROW(AG36:AG$39)),2)=0)*(AG36:AG$39&gt;0)*AG36:AG$39)</f>
        <v>0</v>
      </c>
      <c r="AH6" s="6" cm="1">
        <f t="array" ref="AH6">SUMPRODUCT((MOD(ROW(AH8:AH$31)-MIN(ROW(AH8:AH$31)),2)=0)*(AH8:AH$31&gt;0)*AH8:AH$31)+SUMPRODUCT((MOD(ROW(AH36:AH$39)-MIN(ROW(AH36:AH$39)),2)=0)*(AH36:AH$39&gt;0)*AH36:AH$39)</f>
        <v>0</v>
      </c>
      <c r="AI6" s="6" cm="1">
        <f t="array" ref="AI6">SUMPRODUCT((MOD(ROW(AI8:AI$31)-MIN(ROW(AI8:AI$31)),2)=0)*(AI8:AI$31&gt;0)*AI8:AI$31)+SUMPRODUCT((MOD(ROW(AI36:AI$39)-MIN(ROW(AI36:AI$39)),2)=0)*(AI36:AI$39&gt;0)*AI36:AI$39)</f>
        <v>0</v>
      </c>
      <c r="AJ6" s="6" cm="1">
        <f t="array" ref="AJ6">SUMPRODUCT((MOD(ROW(AJ8:AJ$31)-MIN(ROW(AJ8:AJ$31)),2)=0)*(AJ8:AJ$31&gt;0)*AJ8:AJ$31)+SUMPRODUCT((MOD(ROW(AJ36:AJ$39)-MIN(ROW(AJ36:AJ$39)),2)=0)*(AJ36:AJ$39&gt;0)*AJ36:AJ$39)</f>
        <v>0</v>
      </c>
      <c r="AK6" s="6" cm="1">
        <f t="array" ref="AK6">SUMPRODUCT((MOD(ROW(AK8:AK$31)-MIN(ROW(AK8:AK$31)),2)=0)*(AK8:AK$31&gt;0)*AK8:AK$31)+SUMPRODUCT((MOD(ROW(AK36:AK$39)-MIN(ROW(AK36:AK$39)),2)=0)*(AK36:AK$39&gt;0)*AK36:AK$39)</f>
        <v>0</v>
      </c>
      <c r="AL6" s="6" cm="1">
        <f t="array" ref="AL6">SUMPRODUCT((MOD(ROW(AL8:AL$31)-MIN(ROW(AL8:AL$31)),2)=0)*(AL8:AL$31&gt;0)*AL8:AL$31)+SUMPRODUCT((MOD(ROW(AL36:AL$39)-MIN(ROW(AL36:AL$39)),2)=0)*(AL36:AL$39&gt;0)*AL36:AL$39)</f>
        <v>0</v>
      </c>
      <c r="AM6" s="6" cm="1">
        <f t="array" ref="AM6">SUMPRODUCT((MOD(ROW(AM8:AM$31)-MIN(ROW(AM8:AM$31)),2)=0)*(AM8:AM$31&gt;0)*AM8:AM$31)+SUMPRODUCT((MOD(ROW(AM36:AM$39)-MIN(ROW(AM36:AM$39)),2)=0)*(AM36:AM$39&gt;0)*AM36:AM$39)</f>
        <v>0</v>
      </c>
    </row>
    <row r="7" spans="1:40" ht="15" thickBot="1" x14ac:dyDescent="0.2">
      <c r="A7" s="8"/>
      <c r="B7" s="65" t="s">
        <v>23</v>
      </c>
      <c r="C7" s="66"/>
      <c r="D7" s="9"/>
      <c r="E7" s="9"/>
      <c r="F7" s="9"/>
      <c r="G7" s="9"/>
      <c r="H7" s="6" cm="1">
        <f t="array" ref="H7">SUMPRODUCT((MOD(ROW(H9:H$31)-MIN(ROW(H9:H$31)),2)=0)*(H9:H$31&gt;0)*H9:H$31)+SUMPRODUCT((MOD(ROW(H37:H$39)-MIN(ROW(H37:H$39)),2)=0)*(H37:H$39&gt;0)*H37:H$39)</f>
        <v>0</v>
      </c>
      <c r="I7" s="6" cm="1">
        <f t="array" ref="I7">SUMPRODUCT((MOD(ROW(I9:I$31)-MIN(ROW(I9:I$31)),2)=0)*(I9:I$31&gt;0)*I9:I$31)+SUMPRODUCT((MOD(ROW(I37:I$39)-MIN(ROW(I37:I$39)),2)=0)*(I37:I$39&gt;0)*I37:I$39)</f>
        <v>0</v>
      </c>
      <c r="J7" s="6" cm="1">
        <f t="array" ref="J7">SUMPRODUCT((MOD(ROW(J9:J$31)-MIN(ROW(J9:J$31)),2)=0)*(J9:J$31&gt;0)*J9:J$31)+SUMPRODUCT((MOD(ROW(J37:J$39)-MIN(ROW(J37:J$39)),2)=0)*(J37:J$39&gt;0)*J37:J$39)</f>
        <v>0</v>
      </c>
      <c r="K7" s="6" cm="1">
        <f t="array" ref="K7">SUMPRODUCT((MOD(ROW(K9:K$31)-MIN(ROW(K9:K$31)),2)=0)*(K9:K$31&gt;0)*K9:K$31)+SUMPRODUCT((MOD(ROW(K37:K$39)-MIN(ROW(K37:K$39)),2)=0)*(K37:K$39&gt;0)*K37:K$39)</f>
        <v>0</v>
      </c>
      <c r="L7" s="6" cm="1">
        <f t="array" ref="L7">SUMPRODUCT((MOD(ROW(L9:L$31)-MIN(ROW(L9:L$31)),2)=0)*(L9:L$31&gt;0)*L9:L$31)+SUMPRODUCT((MOD(ROW(L37:L$39)-MIN(ROW(L37:L$39)),2)=0)*(L37:L$39&gt;0)*L37:L$39)</f>
        <v>0</v>
      </c>
      <c r="M7" s="6" cm="1">
        <f t="array" ref="M7">SUMPRODUCT((MOD(ROW(M9:M$31)-MIN(ROW(M9:M$31)),2)=0)*(M9:M$31&gt;0)*M9:M$31)+SUMPRODUCT((MOD(ROW(M37:M$39)-MIN(ROW(M37:M$39)),2)=0)*(M37:M$39&gt;0)*M37:M$39)</f>
        <v>0</v>
      </c>
      <c r="N7" s="6" cm="1">
        <f t="array" ref="N7">SUMPRODUCT((MOD(ROW(N9:N$31)-MIN(ROW(N9:N$31)),2)=0)*(N9:N$31&gt;0)*N9:N$31)+SUMPRODUCT((MOD(ROW(N37:N$39)-MIN(ROW(N37:N$39)),2)=0)*(N37:N$39&gt;0)*N37:N$39)</f>
        <v>0</v>
      </c>
      <c r="O7" s="6" cm="1">
        <f t="array" ref="O7">SUMPRODUCT((MOD(ROW(O9:O$31)-MIN(ROW(O9:O$31)),2)=0)*(O9:O$31&gt;0)*O9:O$31)+SUMPRODUCT((MOD(ROW(O37:O$39)-MIN(ROW(O37:O$39)),2)=0)*(O37:O$39&gt;0)*O37:O$39)</f>
        <v>0</v>
      </c>
      <c r="P7" s="6" cm="1">
        <f t="array" ref="P7">SUMPRODUCT((MOD(ROW(P9:P$31)-MIN(ROW(P9:P$31)),2)=0)*(P9:P$31&gt;0)*P9:P$31)+SUMPRODUCT((MOD(ROW(P37:P$39)-MIN(ROW(P37:P$39)),2)=0)*(P37:P$39&gt;0)*P37:P$39)</f>
        <v>0</v>
      </c>
      <c r="Q7" s="6" cm="1">
        <f t="array" ref="Q7">SUMPRODUCT((MOD(ROW(Q9:Q$31)-MIN(ROW(Q9:Q$31)),2)=0)*(Q9:Q$31&gt;0)*Q9:Q$31)+SUMPRODUCT((MOD(ROW(Q37:Q$39)-MIN(ROW(Q37:Q$39)),2)=0)*(Q37:Q$39&gt;0)*Q37:Q$39)</f>
        <v>0</v>
      </c>
      <c r="R7" s="6" cm="1">
        <f t="array" ref="R7">SUMPRODUCT((MOD(ROW(R9:R$31)-MIN(ROW(R9:R$31)),2)=0)*(R9:R$31&gt;0)*R9:R$31)+SUMPRODUCT((MOD(ROW(R37:R$39)-MIN(ROW(R37:R$39)),2)=0)*(R37:R$39&gt;0)*R37:R$39)</f>
        <v>0</v>
      </c>
      <c r="S7" s="6" cm="1">
        <f t="array" ref="S7">SUMPRODUCT((MOD(ROW(S9:S$31)-MIN(ROW(S9:S$31)),2)=0)*(S9:S$31&gt;0)*S9:S$31)+SUMPRODUCT((MOD(ROW(S37:S$39)-MIN(ROW(S37:S$39)),2)=0)*(S37:S$39&gt;0)*S37:S$39)</f>
        <v>0</v>
      </c>
      <c r="T7" s="6" cm="1">
        <f t="array" ref="T7">SUMPRODUCT((MOD(ROW(T9:T$31)-MIN(ROW(T9:T$31)),2)=0)*(T9:T$31&gt;0)*T9:T$31)+SUMPRODUCT((MOD(ROW(T37:T$39)-MIN(ROW(T37:T$39)),2)=0)*(T37:T$39&gt;0)*T37:T$39)</f>
        <v>0</v>
      </c>
      <c r="U7" s="6" cm="1">
        <f t="array" ref="U7">SUMPRODUCT((MOD(ROW(U9:U$31)-MIN(ROW(U9:U$31)),2)=0)*(U9:U$31&gt;0)*U9:U$31)+SUMPRODUCT((MOD(ROW(U37:U$39)-MIN(ROW(U37:U$39)),2)=0)*(U37:U$39&gt;0)*U37:U$39)</f>
        <v>0</v>
      </c>
      <c r="V7" s="6" cm="1">
        <f t="array" ref="V7">SUMPRODUCT((MOD(ROW(V9:V$31)-MIN(ROW(V9:V$31)),2)=0)*(V9:V$31&gt;0)*V9:V$31)+SUMPRODUCT((MOD(ROW(V37:V$39)-MIN(ROW(V37:V$39)),2)=0)*(V37:V$39&gt;0)*V37:V$39)</f>
        <v>0</v>
      </c>
      <c r="W7" s="6" cm="1">
        <f t="array" ref="W7">SUMPRODUCT((MOD(ROW(W9:W$31)-MIN(ROW(W9:W$31)),2)=0)*(W9:W$31&gt;0)*W9:W$31)+SUMPRODUCT((MOD(ROW(W37:W$39)-MIN(ROW(W37:W$39)),2)=0)*(W37:W$39&gt;0)*W37:W$39)</f>
        <v>0</v>
      </c>
      <c r="X7" s="6" cm="1">
        <f t="array" ref="X7">SUMPRODUCT((MOD(ROW(X9:X$31)-MIN(ROW(X9:X$31)),2)=0)*(X9:X$31&gt;0)*X9:X$31)+SUMPRODUCT((MOD(ROW(X37:X$39)-MIN(ROW(X37:X$39)),2)=0)*(X37:X$39&gt;0)*X37:X$39)</f>
        <v>0</v>
      </c>
      <c r="Y7" s="6" cm="1">
        <f t="array" ref="Y7">SUMPRODUCT((MOD(ROW(Y9:Y$31)-MIN(ROW(Y9:Y$31)),2)=0)*(Y9:Y$31&gt;0)*Y9:Y$31)+SUMPRODUCT((MOD(ROW(Y37:Y$39)-MIN(ROW(Y37:Y$39)),2)=0)*(Y37:Y$39&gt;0)*Y37:Y$39)</f>
        <v>0</v>
      </c>
      <c r="Z7" s="6" cm="1">
        <f t="array" ref="Z7">SUMPRODUCT((MOD(ROW(Z9:Z$31)-MIN(ROW(Z9:Z$31)),2)=0)*(Z9:Z$31&gt;0)*Z9:Z$31)+SUMPRODUCT((MOD(ROW(Z37:Z$39)-MIN(ROW(Z37:Z$39)),2)=0)*(Z37:Z$39&gt;0)*Z37:Z$39)</f>
        <v>0</v>
      </c>
      <c r="AA7" s="6" cm="1">
        <f t="array" ref="AA7">SUMPRODUCT((MOD(ROW(AA9:AA$31)-MIN(ROW(AA9:AA$31)),2)=0)*(AA9:AA$31&gt;0)*AA9:AA$31)+SUMPRODUCT((MOD(ROW(AA37:AA$39)-MIN(ROW(AA37:AA$39)),2)=0)*(AA37:AA$39&gt;0)*AA37:AA$39)</f>
        <v>0</v>
      </c>
      <c r="AB7" s="6" cm="1">
        <f t="array" ref="AB7">SUMPRODUCT((MOD(ROW(AB9:AB$31)-MIN(ROW(AB9:AB$31)),2)=0)*(AB9:AB$31&gt;0)*AB9:AB$31)+SUMPRODUCT((MOD(ROW(AB37:AB$39)-MIN(ROW(AB37:AB$39)),2)=0)*(AB37:AB$39&gt;0)*AB37:AB$39)</f>
        <v>0</v>
      </c>
      <c r="AC7" s="6" cm="1">
        <f t="array" ref="AC7">SUMPRODUCT((MOD(ROW(AC9:AC$31)-MIN(ROW(AC9:AC$31)),2)=0)*(AC9:AC$31&gt;0)*AC9:AC$31)+SUMPRODUCT((MOD(ROW(AC37:AC$39)-MIN(ROW(AC37:AC$39)),2)=0)*(AC37:AC$39&gt;0)*AC37:AC$39)</f>
        <v>0</v>
      </c>
      <c r="AD7" s="6" cm="1">
        <f t="array" ref="AD7">SUMPRODUCT((MOD(ROW(AD9:AD$31)-MIN(ROW(AD9:AD$31)),2)=0)*(AD9:AD$31&gt;0)*AD9:AD$31)+SUMPRODUCT((MOD(ROW(AD37:AD$39)-MIN(ROW(AD37:AD$39)),2)=0)*(AD37:AD$39&gt;0)*AD37:AD$39)</f>
        <v>0</v>
      </c>
      <c r="AE7" s="6" cm="1">
        <f t="array" ref="AE7">SUMPRODUCT((MOD(ROW(AE9:AE$31)-MIN(ROW(AE9:AE$31)),2)=0)*(AE9:AE$31&gt;0)*AE9:AE$31)+SUMPRODUCT((MOD(ROW(AE37:AE$39)-MIN(ROW(AE37:AE$39)),2)=0)*(AE37:AE$39&gt;0)*AE37:AE$39)</f>
        <v>0</v>
      </c>
      <c r="AF7" s="6" cm="1">
        <f t="array" ref="AF7">SUMPRODUCT((MOD(ROW(AF9:AF$31)-MIN(ROW(AF9:AF$31)),2)=0)*(AF9:AF$31&gt;0)*AF9:AF$31)+SUMPRODUCT((MOD(ROW(AF37:AF$39)-MIN(ROW(AF37:AF$39)),2)=0)*(AF37:AF$39&gt;0)*AF37:AF$39)</f>
        <v>0</v>
      </c>
      <c r="AG7" s="6" cm="1">
        <f t="array" ref="AG7">SUMPRODUCT((MOD(ROW(AG9:AG$31)-MIN(ROW(AG9:AG$31)),2)=0)*(AG9:AG$31&gt;0)*AG9:AG$31)+SUMPRODUCT((MOD(ROW(AG37:AG$39)-MIN(ROW(AG37:AG$39)),2)=0)*(AG37:AG$39&gt;0)*AG37:AG$39)</f>
        <v>0</v>
      </c>
      <c r="AH7" s="6" cm="1">
        <f t="array" ref="AH7">SUMPRODUCT((MOD(ROW(AH9:AH$31)-MIN(ROW(AH9:AH$31)),2)=0)*(AH9:AH$31&gt;0)*AH9:AH$31)+SUMPRODUCT((MOD(ROW(AH37:AH$39)-MIN(ROW(AH37:AH$39)),2)=0)*(AH37:AH$39&gt;0)*AH37:AH$39)</f>
        <v>0</v>
      </c>
      <c r="AI7" s="6" cm="1">
        <f t="array" ref="AI7">SUMPRODUCT((MOD(ROW(AI9:AI$31)-MIN(ROW(AI9:AI$31)),2)=0)*(AI9:AI$31&gt;0)*AI9:AI$31)+SUMPRODUCT((MOD(ROW(AI37:AI$39)-MIN(ROW(AI37:AI$39)),2)=0)*(AI37:AI$39&gt;0)*AI37:AI$39)</f>
        <v>0</v>
      </c>
      <c r="AJ7" s="6" cm="1">
        <f t="array" ref="AJ7">SUMPRODUCT((MOD(ROW(AJ9:AJ$31)-MIN(ROW(AJ9:AJ$31)),2)=0)*(AJ9:AJ$31&gt;0)*AJ9:AJ$31)+SUMPRODUCT((MOD(ROW(AJ37:AJ$39)-MIN(ROW(AJ37:AJ$39)),2)=0)*(AJ37:AJ$39&gt;0)*AJ37:AJ$39)</f>
        <v>1</v>
      </c>
      <c r="AK7" s="6" cm="1">
        <f t="array" ref="AK7">SUMPRODUCT((MOD(ROW(AK9:AK$31)-MIN(ROW(AK9:AK$31)),2)=0)*(AK9:AK$31&gt;0)*AK9:AK$31)+SUMPRODUCT((MOD(ROW(AK37:AK$39)-MIN(ROW(AK37:AK$39)),2)=0)*(AK37:AK$39&gt;0)*AK37:AK$39)</f>
        <v>51.46</v>
      </c>
      <c r="AL7" s="6" cm="1">
        <f t="array" ref="AL7">SUMPRODUCT((MOD(ROW(AL9:AL$31)-MIN(ROW(AL9:AL$31)),2)=0)*(AL9:AL$31&gt;0)*AL9:AL$31)+SUMPRODUCT((MOD(ROW(AL37:AL$39)-MIN(ROW(AL37:AL$39)),2)=0)*(AL37:AL$39&gt;0)*AL37:AL$39)</f>
        <v>0</v>
      </c>
      <c r="AM7" s="6" cm="1">
        <f t="array" ref="AM7">SUMPRODUCT((MOD(ROW(AM9:AM$31)-MIN(ROW(AM9:AM$31)),2)=0)*(AM9:AM$31&gt;0)*AM9:AM$31)+SUMPRODUCT((MOD(ROW(AM37:AM$39)-MIN(ROW(AM37:AM$39)),2)=0)*(AM37:AM$39&gt;0)*AM37:AM$39)</f>
        <v>0</v>
      </c>
    </row>
    <row r="8" spans="1:40" ht="12.95" customHeight="1" thickTop="1" x14ac:dyDescent="0.15">
      <c r="A8" s="67" t="s">
        <v>24</v>
      </c>
      <c r="B8" s="68"/>
      <c r="C8" s="10" t="s">
        <v>24</v>
      </c>
      <c r="D8" s="11">
        <f>SUMIF(F8,"&gt;0")+SUMIF(H8,"&gt;0")+SUMIF(J8,"&gt;0")+SUMIF(L8,"&gt;0")+SUMIF(N8,"&gt;0")+SUMIF(P8,"&gt;0")+SUMIF(R8,"&gt;0")+SUMIF(T8,"&gt;0")+SUMIF(V8,"&gt;0")+SUMIF(X8,"&gt;0")+SUMIF(Z8,"&gt;0")+SUMIF(AB8,"&gt;0")+SUMIF(AD8,"&gt;0")+SUMIF(AF8,"&gt;0")+SUMIF(AH8,"&gt;0")+SUMIF(AJ8,"&gt;0")+SUMIF(AL8,"&gt;0")</f>
        <v>0</v>
      </c>
      <c r="E8" s="11">
        <f>SUMIF(G8,"&gt;0")+SUMIF(I8,"&gt;0")+SUMIF(K8,"&gt;0")+SUMIF(M8,"&gt;0")+SUMIF(O8,"&gt;0")+SUMIF(Q8,"&gt;0")+SUMIF(S8,"&gt;0")+SUMIF(U8,"&gt;0")+SUMIF(W8,"&gt;0")+SUMIF(Y8,"&gt;0")+SUMIF(AA8,"&gt;0")+SUMIF(AC8,"&gt;0")+SUMIF(AE8,"&gt;0")+SUMIF(AG8,"&gt;0")+SUMIF(AI8,"&gt;0")+SUMIF(AK8,"&gt;0")+SUMIF(AM8,"&gt;0")</f>
        <v>0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</row>
    <row r="9" spans="1:40" s="7" customFormat="1" x14ac:dyDescent="0.15">
      <c r="A9" s="13"/>
      <c r="B9" s="46" t="s">
        <v>25</v>
      </c>
      <c r="C9" s="47"/>
      <c r="D9" s="14"/>
      <c r="E9" s="14"/>
      <c r="F9" s="14"/>
      <c r="G9" s="14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"/>
    </row>
    <row r="10" spans="1:40" x14ac:dyDescent="0.15">
      <c r="A10" s="48" t="s">
        <v>26</v>
      </c>
      <c r="B10" s="49"/>
      <c r="C10" s="17" t="s">
        <v>26</v>
      </c>
      <c r="D10" s="18">
        <f>SUMIF(F10,"&gt;0")+SUMIF(H10,"&gt;0")+SUMIF(J10,"&gt;0")+SUMIF(L10,"&gt;0")+SUMIF(N10,"&gt;0")+SUMIF(P10,"&gt;0")+SUMIF(R10,"&gt;0")+SUMIF(T10,"&gt;0")+SUMIF(V10,"&gt;0")+SUMIF(X10,"&gt;0")+SUMIF(Z10,"&gt;0")+SUMIF(AB10,"&gt;0")+SUMIF(AD10,"&gt;0")+SUMIF(AF10,"&gt;0")+SUMIF(AH10,"&gt;0")+SUMIF(AJ10,"&gt;0")+SUMIF(AL10,"&gt;0")</f>
        <v>18</v>
      </c>
      <c r="E10" s="18">
        <f>SUMIF(G10,"&gt;0")+SUMIF(I10,"&gt;0")+SUMIF(K10,"&gt;0")+SUMIF(M10,"&gt;0")+SUMIF(O10,"&gt;0")+SUMIF(Q10,"&gt;0")+SUMIF(S10,"&gt;0")+SUMIF(U10,"&gt;0")+SUMIF(W10,"&gt;0")+SUMIF(Y10,"&gt;0")+SUMIF(AA10,"&gt;0")+SUMIF(AC10,"&gt;0")+SUMIF(AE10,"&gt;0")+SUMIF(AG10,"&gt;0")+SUMIF(AI10,"&gt;0")+SUMIF(AK10,"&gt;0")+SUMIF(AM10,"&gt;0")</f>
        <v>1084.3860999999999</v>
      </c>
      <c r="F10" s="19">
        <v>17</v>
      </c>
      <c r="G10" s="19">
        <v>1041.1460999999999</v>
      </c>
      <c r="H10" s="19">
        <v>1</v>
      </c>
      <c r="I10" s="19">
        <v>43.24</v>
      </c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</row>
    <row r="11" spans="1:40" s="7" customFormat="1" x14ac:dyDescent="0.15">
      <c r="A11" s="20"/>
      <c r="B11" s="46" t="s">
        <v>25</v>
      </c>
      <c r="C11" s="47"/>
      <c r="D11" s="14"/>
      <c r="E11" s="14"/>
      <c r="F11" s="14"/>
      <c r="G11" s="14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"/>
    </row>
    <row r="12" spans="1:40" ht="12.95" customHeight="1" x14ac:dyDescent="0.15">
      <c r="A12" s="48" t="s">
        <v>27</v>
      </c>
      <c r="B12" s="49"/>
      <c r="C12" s="17" t="s">
        <v>28</v>
      </c>
      <c r="D12" s="18">
        <f>SUMIF(F12,"&gt;0")+SUMIF(H12,"&gt;0")+SUMIF(J12,"&gt;0")+SUMIF(L12,"&gt;0")+SUMIF(N12,"&gt;0")+SUMIF(P12,"&gt;0")+SUMIF(R12,"&gt;0")+SUMIF(T12,"&gt;0")+SUMIF(V12,"&gt;0")+SUMIF(X12,"&gt;0")+SUMIF(Z12,"&gt;0")+SUMIF(AB12,"&gt;0")+SUMIF(AD12,"&gt;0")+SUMIF(AF12,"&gt;0")+SUMIF(AH12,"&gt;0")+SUMIF(AJ12,"&gt;0")+SUMIF(AL12,"&gt;0")</f>
        <v>17</v>
      </c>
      <c r="E12" s="18">
        <f>SUMIF(G12,"&gt;0")+SUMIF(I12,"&gt;0")+SUMIF(K12,"&gt;0")+SUMIF(M12,"&gt;0")+SUMIF(O12,"&gt;0")+SUMIF(Q12,"&gt;0")+SUMIF(S12,"&gt;0")+SUMIF(U12,"&gt;0")+SUMIF(W12,"&gt;0")+SUMIF(Y12,"&gt;0")+SUMIF(AA12,"&gt;0")+SUMIF(AC12,"&gt;0")+SUMIF(AE12,"&gt;0")+SUMIF(AG12,"&gt;0")+SUMIF(AI12,"&gt;0")+SUMIF(AK12,"&gt;0")+SUMIF(AM12,"&gt;0")</f>
        <v>815.40980000000002</v>
      </c>
      <c r="F12" s="19">
        <v>13</v>
      </c>
      <c r="G12" s="19">
        <v>729.27980000000002</v>
      </c>
      <c r="H12" s="19">
        <v>4</v>
      </c>
      <c r="I12" s="19">
        <v>86.13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</row>
    <row r="13" spans="1:40" s="7" customFormat="1" ht="12.95" customHeight="1" x14ac:dyDescent="0.15">
      <c r="A13" s="20"/>
      <c r="B13" s="46" t="s">
        <v>25</v>
      </c>
      <c r="C13" s="47"/>
      <c r="D13" s="14"/>
      <c r="E13" s="14"/>
      <c r="F13" s="14"/>
      <c r="G13" s="14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"/>
    </row>
    <row r="14" spans="1:40" ht="12.95" customHeight="1" x14ac:dyDescent="0.15">
      <c r="A14" s="48" t="s">
        <v>29</v>
      </c>
      <c r="B14" s="49"/>
      <c r="C14" s="17" t="s">
        <v>30</v>
      </c>
      <c r="D14" s="18">
        <f>SUMIF(F14,"&gt;0")+SUMIF(H14,"&gt;0")+SUMIF(J14,"&gt;0")+SUMIF(L14,"&gt;0")+SUMIF(N14,"&gt;0")+SUMIF(P14,"&gt;0")+SUMIF(R14,"&gt;0")+SUMIF(T14,"&gt;0")+SUMIF(V14,"&gt;0")+SUMIF(X14,"&gt;0")+SUMIF(Z14,"&gt;0")+SUMIF(AB14,"&gt;0")+SUMIF(AD14,"&gt;0")+SUMIF(AF14,"&gt;0")+SUMIF(AH14,"&gt;0")+SUMIF(AJ14,"&gt;0")+SUMIF(AL14,"&gt;0")</f>
        <v>8</v>
      </c>
      <c r="E14" s="18">
        <f>SUMIF(G14,"&gt;0")+SUMIF(I14,"&gt;0")+SUMIF(K14,"&gt;0")+SUMIF(M14,"&gt;0")+SUMIF(O14,"&gt;0")+SUMIF(Q14,"&gt;0")+SUMIF(S14,"&gt;0")+SUMIF(U14,"&gt;0")+SUMIF(W14,"&gt;0")+SUMIF(Y14,"&gt;0")+SUMIF(AA14,"&gt;0")+SUMIF(AC14,"&gt;0")+SUMIF(AE14,"&gt;0")+SUMIF(AG14,"&gt;0")+SUMIF(AI14,"&gt;0")+SUMIF(AK14,"&gt;0")+SUMIF(AM14,"&gt;0")</f>
        <v>355.15879999999999</v>
      </c>
      <c r="F14" s="19">
        <v>8</v>
      </c>
      <c r="G14" s="19">
        <v>355.15879999999999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</row>
    <row r="15" spans="1:40" s="7" customFormat="1" ht="12.95" customHeight="1" x14ac:dyDescent="0.15">
      <c r="A15" s="20"/>
      <c r="B15" s="46" t="s">
        <v>25</v>
      </c>
      <c r="C15" s="47"/>
      <c r="D15" s="14"/>
      <c r="E15" s="14"/>
      <c r="F15" s="14"/>
      <c r="G15" s="14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"/>
    </row>
    <row r="16" spans="1:40" ht="12.95" customHeight="1" x14ac:dyDescent="0.15">
      <c r="A16" s="48" t="s">
        <v>31</v>
      </c>
      <c r="B16" s="49"/>
      <c r="C16" s="17" t="s">
        <v>32</v>
      </c>
      <c r="D16" s="18">
        <f>SUMIF(F16,"&gt;0")+SUMIF(H16,"&gt;0")+SUMIF(J16,"&gt;0")+SUMIF(L16,"&gt;0")+SUMIF(N16,"&gt;0")+SUMIF(P16,"&gt;0")+SUMIF(R16,"&gt;0")+SUMIF(T16,"&gt;0")+SUMIF(V16,"&gt;0")+SUMIF(X16,"&gt;0")+SUMIF(Z16,"&gt;0")+SUMIF(AB16,"&gt;0")+SUMIF(AD16,"&gt;0")+SUMIF(AF16,"&gt;0")+SUMIF(AH16,"&gt;0")+SUMIF(AJ16,"&gt;0")+SUMIF(AL16,"&gt;0")</f>
        <v>40</v>
      </c>
      <c r="E16" s="18">
        <f>SUMIF(G16,"&gt;0")+SUMIF(I16,"&gt;0")+SUMIF(K16,"&gt;0")+SUMIF(M16,"&gt;0")+SUMIF(O16,"&gt;0")+SUMIF(Q16,"&gt;0")+SUMIF(S16,"&gt;0")+SUMIF(U16,"&gt;0")+SUMIF(W16,"&gt;0")+SUMIF(Y16,"&gt;0")+SUMIF(AA16,"&gt;0")+SUMIF(AC16,"&gt;0")+SUMIF(AE16,"&gt;0")+SUMIF(AG16,"&gt;0")+SUMIF(AI16,"&gt;0")+SUMIF(AK16,"&gt;0")+SUMIF(AM16,"&gt;0")</f>
        <v>3908.9867999999997</v>
      </c>
      <c r="F16" s="19">
        <v>38</v>
      </c>
      <c r="G16" s="19">
        <v>3880.8829999999998</v>
      </c>
      <c r="H16" s="19">
        <v>1</v>
      </c>
      <c r="I16" s="19">
        <v>5.2038000000000002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>
        <v>1</v>
      </c>
      <c r="U16" s="19">
        <v>22.9</v>
      </c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</row>
    <row r="17" spans="1:40" s="7" customFormat="1" ht="12.95" customHeight="1" x14ac:dyDescent="0.15">
      <c r="A17" s="20"/>
      <c r="B17" s="46" t="s">
        <v>25</v>
      </c>
      <c r="C17" s="47"/>
      <c r="D17" s="14"/>
      <c r="E17" s="14"/>
      <c r="F17" s="14"/>
      <c r="G17" s="14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"/>
    </row>
    <row r="18" spans="1:40" ht="12.95" customHeight="1" x14ac:dyDescent="0.15">
      <c r="A18" s="48" t="s">
        <v>33</v>
      </c>
      <c r="B18" s="49"/>
      <c r="C18" s="17" t="s">
        <v>34</v>
      </c>
      <c r="D18" s="18">
        <f>SUMIF(F18,"&gt;0")+SUMIF(H18,"&gt;0")+SUMIF(J18,"&gt;0")+SUMIF(L18,"&gt;0")+SUMIF(N18,"&gt;0")+SUMIF(P18,"&gt;0")+SUMIF(R18,"&gt;0")+SUMIF(T18,"&gt;0")+SUMIF(V18,"&gt;0")+SUMIF(X18,"&gt;0")+SUMIF(Z18,"&gt;0")+SUMIF(AB18,"&gt;0")+SUMIF(AD18,"&gt;0")+SUMIF(AF18,"&gt;0")+SUMIF(AH18,"&gt;0")+SUMIF(AJ18,"&gt;0")+SUMIF(AL18,"&gt;0")</f>
        <v>9</v>
      </c>
      <c r="E18" s="18">
        <f>SUMIF(G18,"&gt;0")+SUMIF(I18,"&gt;0")+SUMIF(K18,"&gt;0")+SUMIF(M18,"&gt;0")+SUMIF(O18,"&gt;0")+SUMIF(Q18,"&gt;0")+SUMIF(S18,"&gt;0")+SUMIF(U18,"&gt;0")+SUMIF(W18,"&gt;0")+SUMIF(Y18,"&gt;0")+SUMIF(AA18,"&gt;0")+SUMIF(AC18,"&gt;0")+SUMIF(AE18,"&gt;0")+SUMIF(AG18,"&gt;0")+SUMIF(AI18,"&gt;0")+SUMIF(AK18,"&gt;0")+SUMIF(AM18,"&gt;0")</f>
        <v>594.99740000000008</v>
      </c>
      <c r="F18" s="19">
        <v>8</v>
      </c>
      <c r="G18" s="19">
        <v>519.65740000000005</v>
      </c>
      <c r="H18" s="19">
        <v>1</v>
      </c>
      <c r="I18" s="19">
        <v>75.34</v>
      </c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</row>
    <row r="19" spans="1:40" s="7" customFormat="1" ht="12.95" customHeight="1" x14ac:dyDescent="0.15">
      <c r="A19" s="20"/>
      <c r="B19" s="46" t="s">
        <v>25</v>
      </c>
      <c r="C19" s="47"/>
      <c r="D19" s="14"/>
      <c r="E19" s="14"/>
      <c r="F19" s="14"/>
      <c r="G19" s="14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"/>
    </row>
    <row r="20" spans="1:40" ht="12.95" customHeight="1" x14ac:dyDescent="0.15">
      <c r="A20" s="48" t="s">
        <v>35</v>
      </c>
      <c r="B20" s="49"/>
      <c r="C20" s="17" t="s">
        <v>36</v>
      </c>
      <c r="D20" s="18">
        <f>SUMIF(F20,"&gt;0")+SUMIF(H20,"&gt;0")+SUMIF(J20,"&gt;0")+SUMIF(L20,"&gt;0")+SUMIF(N20,"&gt;0")+SUMIF(P20,"&gt;0")+SUMIF(R20,"&gt;0")+SUMIF(T20,"&gt;0")+SUMIF(V20,"&gt;0")+SUMIF(X20,"&gt;0")+SUMIF(Z20,"&gt;0")+SUMIF(AB20,"&gt;0")+SUMIF(AD20,"&gt;0")+SUMIF(AF20,"&gt;0")+SUMIF(AH20,"&gt;0")+SUMIF(AJ20,"&gt;0")+SUMIF(AL20,"&gt;0")</f>
        <v>24</v>
      </c>
      <c r="E20" s="18">
        <f>SUMIF(G20,"&gt;0")+SUMIF(I20,"&gt;0")+SUMIF(K20,"&gt;0")+SUMIF(M20,"&gt;0")+SUMIF(O20,"&gt;0")+SUMIF(Q20,"&gt;0")+SUMIF(S20,"&gt;0")+SUMIF(U20,"&gt;0")+SUMIF(W20,"&gt;0")+SUMIF(Y20,"&gt;0")+SUMIF(AA20,"&gt;0")+SUMIF(AC20,"&gt;0")+SUMIF(AE20,"&gt;0")+SUMIF(AG20,"&gt;0")+SUMIF(AI20,"&gt;0")+SUMIF(AK20,"&gt;0")+SUMIF(AM20,"&gt;0")</f>
        <v>1210.3222000000001</v>
      </c>
      <c r="F20" s="19">
        <v>23</v>
      </c>
      <c r="G20" s="19">
        <v>1160.4122</v>
      </c>
      <c r="H20" s="19">
        <v>1</v>
      </c>
      <c r="I20" s="19">
        <v>49.91</v>
      </c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</row>
    <row r="21" spans="1:40" s="7" customFormat="1" ht="12.95" customHeight="1" x14ac:dyDescent="0.15">
      <c r="A21" s="20"/>
      <c r="B21" s="46" t="s">
        <v>25</v>
      </c>
      <c r="C21" s="47"/>
      <c r="D21" s="14"/>
      <c r="E21" s="14"/>
      <c r="F21" s="14"/>
      <c r="G21" s="14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"/>
    </row>
    <row r="22" spans="1:40" ht="12.95" customHeight="1" x14ac:dyDescent="0.15">
      <c r="A22" s="48" t="s">
        <v>37</v>
      </c>
      <c r="B22" s="49"/>
      <c r="C22" s="17" t="s">
        <v>38</v>
      </c>
      <c r="D22" s="18">
        <f>SUMIF(F22,"&gt;0")+SUMIF(H22,"&gt;0")+SUMIF(J22,"&gt;0")+SUMIF(L22,"&gt;0")+SUMIF(N22,"&gt;0")+SUMIF(P22,"&gt;0")+SUMIF(R22,"&gt;0")+SUMIF(T22,"&gt;0")+SUMIF(V22,"&gt;0")+SUMIF(X22,"&gt;0")+SUMIF(Z22,"&gt;0")+SUMIF(AB22,"&gt;0")+SUMIF(AD22,"&gt;0")+SUMIF(AF22,"&gt;0")+SUMIF(AH22,"&gt;0")+SUMIF(AJ22,"&gt;0")+SUMIF(AL22,"&gt;0")</f>
        <v>35</v>
      </c>
      <c r="E22" s="18">
        <f>SUMIF(G22,"&gt;0")+SUMIF(I22,"&gt;0")+SUMIF(K22,"&gt;0")+SUMIF(M22,"&gt;0")+SUMIF(O22,"&gt;0")+SUMIF(Q22,"&gt;0")+SUMIF(S22,"&gt;0")+SUMIF(U22,"&gt;0")+SUMIF(W22,"&gt;0")+SUMIF(Y22,"&gt;0")+SUMIF(AA22,"&gt;0")+SUMIF(AC22,"&gt;0")+SUMIF(AE22,"&gt;0")+SUMIF(AG22,"&gt;0")+SUMIF(AI22,"&gt;0")+SUMIF(AK22,"&gt;0")+SUMIF(AM22,"&gt;0")</f>
        <v>2304.4518000000003</v>
      </c>
      <c r="F22" s="19">
        <v>32</v>
      </c>
      <c r="G22" s="19">
        <v>2229.7004000000002</v>
      </c>
      <c r="H22" s="19">
        <v>3</v>
      </c>
      <c r="I22" s="19">
        <v>74.751400000000004</v>
      </c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</row>
    <row r="23" spans="1:40" s="7" customFormat="1" ht="12.95" customHeight="1" x14ac:dyDescent="0.15">
      <c r="A23" s="20"/>
      <c r="B23" s="46" t="s">
        <v>25</v>
      </c>
      <c r="C23" s="47"/>
      <c r="D23" s="14"/>
      <c r="E23" s="14"/>
      <c r="F23" s="14"/>
      <c r="G23" s="14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"/>
    </row>
    <row r="24" spans="1:40" ht="12.95" customHeight="1" x14ac:dyDescent="0.15">
      <c r="A24" s="48" t="s">
        <v>39</v>
      </c>
      <c r="B24" s="49"/>
      <c r="C24" s="17" t="s">
        <v>40</v>
      </c>
      <c r="D24" s="18">
        <f>SUMIF(F24,"&gt;0")+SUMIF(H24,"&gt;0")+SUMIF(J24,"&gt;0")+SUMIF(L24,"&gt;0")+SUMIF(N24,"&gt;0")+SUMIF(P24,"&gt;0")+SUMIF(R24,"&gt;0")+SUMIF(T24,"&gt;0")+SUMIF(V24,"&gt;0")+SUMIF(X24,"&gt;0")+SUMIF(Z24,"&gt;0")+SUMIF(AB24,"&gt;0")+SUMIF(AD24,"&gt;0")+SUMIF(AF24,"&gt;0")+SUMIF(AH24,"&gt;0")+SUMIF(AJ24,"&gt;0")+SUMIF(AL24,"&gt;0")</f>
        <v>78</v>
      </c>
      <c r="E24" s="18">
        <f>SUMIF(G24,"&gt;0")+SUMIF(I24,"&gt;0")+SUMIF(K24,"&gt;0")+SUMIF(M24,"&gt;0")+SUMIF(O24,"&gt;0")+SUMIF(Q24,"&gt;0")+SUMIF(S24,"&gt;0")+SUMIF(U24,"&gt;0")+SUMIF(W24,"&gt;0")+SUMIF(Y24,"&gt;0")+SUMIF(AA24,"&gt;0")+SUMIF(AC24,"&gt;0")+SUMIF(AE24,"&gt;0")+SUMIF(AG24,"&gt;0")+SUMIF(AI24,"&gt;0")+SUMIF(AK24,"&gt;0")+SUMIF(AM24,"&gt;0")</f>
        <v>3043.79</v>
      </c>
      <c r="F24" s="19">
        <v>77</v>
      </c>
      <c r="G24" s="19">
        <v>3033.0056</v>
      </c>
      <c r="H24" s="19">
        <v>1</v>
      </c>
      <c r="I24" s="19">
        <v>10.7844</v>
      </c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</row>
    <row r="25" spans="1:40" s="7" customFormat="1" ht="12.95" customHeight="1" x14ac:dyDescent="0.15">
      <c r="A25" s="20"/>
      <c r="B25" s="46" t="s">
        <v>25</v>
      </c>
      <c r="C25" s="47"/>
      <c r="D25" s="14"/>
      <c r="E25" s="14"/>
      <c r="F25" s="14"/>
      <c r="G25" s="14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"/>
    </row>
    <row r="26" spans="1:40" ht="12.95" customHeight="1" x14ac:dyDescent="0.15">
      <c r="A26" s="48" t="s">
        <v>41</v>
      </c>
      <c r="B26" s="49"/>
      <c r="C26" s="17" t="s">
        <v>42</v>
      </c>
      <c r="D26" s="18">
        <f>SUMIF(F26,"&gt;0")+SUMIF(H26,"&gt;0")+SUMIF(J26,"&gt;0")+SUMIF(L26,"&gt;0")+SUMIF(N26,"&gt;0")+SUMIF(P26,"&gt;0")+SUMIF(R26,"&gt;0")+SUMIF(T26,"&gt;0")+SUMIF(V26,"&gt;0")+SUMIF(X26,"&gt;0")+SUMIF(Z26,"&gt;0")+SUMIF(AB26,"&gt;0")+SUMIF(AD26,"&gt;0")+SUMIF(AF26,"&gt;0")+SUMIF(AH26,"&gt;0")+SUMIF(AJ26,"&gt;0")+SUMIF(AL26,"&gt;0")</f>
        <v>18</v>
      </c>
      <c r="E26" s="18">
        <f>SUMIF(G26,"&gt;0")+SUMIF(I26,"&gt;0")+SUMIF(K26,"&gt;0")+SUMIF(M26,"&gt;0")+SUMIF(O26,"&gt;0")+SUMIF(Q26,"&gt;0")+SUMIF(S26,"&gt;0")+SUMIF(U26,"&gt;0")+SUMIF(W26,"&gt;0")+SUMIF(Y26,"&gt;0")+SUMIF(AA26,"&gt;0")+SUMIF(AC26,"&gt;0")+SUMIF(AE26,"&gt;0")+SUMIF(AG26,"&gt;0")+SUMIF(AI26,"&gt;0")+SUMIF(AK26,"&gt;0")+SUMIF(AM26,"&gt;0")</f>
        <v>1371.9081000000001</v>
      </c>
      <c r="F26" s="19">
        <v>18</v>
      </c>
      <c r="G26" s="19">
        <v>1371.9081000000001</v>
      </c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</row>
    <row r="27" spans="1:40" s="7" customFormat="1" ht="12.95" customHeight="1" x14ac:dyDescent="0.15">
      <c r="A27" s="20"/>
      <c r="B27" s="46" t="s">
        <v>25</v>
      </c>
      <c r="C27" s="47"/>
      <c r="D27" s="14"/>
      <c r="E27" s="14"/>
      <c r="F27" s="14"/>
      <c r="G27" s="14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"/>
    </row>
    <row r="28" spans="1:40" ht="12.95" customHeight="1" x14ac:dyDescent="0.15">
      <c r="A28" s="48" t="s">
        <v>43</v>
      </c>
      <c r="B28" s="49"/>
      <c r="C28" s="17" t="s">
        <v>44</v>
      </c>
      <c r="D28" s="18">
        <f>SUMIF(F28,"&gt;0")+SUMIF(H28,"&gt;0")+SUMIF(J28,"&gt;0")+SUMIF(L28,"&gt;0")+SUMIF(N28,"&gt;0")+SUMIF(P28,"&gt;0")+SUMIF(R28,"&gt;0")+SUMIF(T28,"&gt;0")+SUMIF(V28,"&gt;0")+SUMIF(X28,"&gt;0")+SUMIF(Z28,"&gt;0")+SUMIF(AB28,"&gt;0")+SUMIF(AD28,"&gt;0")+SUMIF(AF28,"&gt;0")+SUMIF(AH28,"&gt;0")+SUMIF(AJ28,"&gt;0")+SUMIF(AL28,"&gt;0")</f>
        <v>10</v>
      </c>
      <c r="E28" s="18">
        <f>SUMIF(G28,"&gt;0")+SUMIF(I28,"&gt;0")+SUMIF(K28,"&gt;0")+SUMIF(M28,"&gt;0")+SUMIF(O28,"&gt;0")+SUMIF(Q28,"&gt;0")+SUMIF(S28,"&gt;0")+SUMIF(U28,"&gt;0")+SUMIF(W28,"&gt;0")+SUMIF(Y28,"&gt;0")+SUMIF(AA28,"&gt;0")+SUMIF(AC28,"&gt;0")+SUMIF(AE28,"&gt;0")+SUMIF(AG28,"&gt;0")+SUMIF(AI28,"&gt;0")+SUMIF(AK28,"&gt;0")+SUMIF(AM28,"&gt;0")</f>
        <v>1040.8407</v>
      </c>
      <c r="F28" s="19">
        <v>8</v>
      </c>
      <c r="G28" s="19">
        <v>737.76070000000004</v>
      </c>
      <c r="H28" s="19">
        <v>2</v>
      </c>
      <c r="I28" s="19">
        <v>303.08</v>
      </c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</row>
    <row r="29" spans="1:40" s="7" customFormat="1" ht="12.95" customHeight="1" x14ac:dyDescent="0.15">
      <c r="A29" s="20"/>
      <c r="B29" s="46" t="s">
        <v>25</v>
      </c>
      <c r="C29" s="47"/>
      <c r="D29" s="14"/>
      <c r="E29" s="14"/>
      <c r="F29" s="14"/>
      <c r="G29" s="14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"/>
    </row>
    <row r="30" spans="1:40" ht="12.95" customHeight="1" x14ac:dyDescent="0.15">
      <c r="A30" s="48" t="s">
        <v>45</v>
      </c>
      <c r="B30" s="49"/>
      <c r="C30" s="16" t="s">
        <v>46</v>
      </c>
      <c r="D30" s="21">
        <f>SUMIF(D32,"&gt;0")+SUMIF(D34,"&gt;0")</f>
        <v>9</v>
      </c>
      <c r="E30" s="21">
        <f>SUMIF(E32,"&gt;0")+SUMIF(E34,"&gt;0")</f>
        <v>929.62910000000011</v>
      </c>
      <c r="F30" s="21">
        <f t="shared" ref="F30:AM31" si="0">IF(F32&gt;0,F32,0)+IF(F34&gt;0,F34,0)</f>
        <v>8</v>
      </c>
      <c r="G30" s="21">
        <f t="shared" si="0"/>
        <v>929.14959999999996</v>
      </c>
      <c r="H30" s="21">
        <f t="shared" si="0"/>
        <v>0</v>
      </c>
      <c r="I30" s="21">
        <f t="shared" si="0"/>
        <v>0</v>
      </c>
      <c r="J30" s="21">
        <f t="shared" si="0"/>
        <v>0</v>
      </c>
      <c r="K30" s="21">
        <f t="shared" si="0"/>
        <v>0</v>
      </c>
      <c r="L30" s="21">
        <f t="shared" si="0"/>
        <v>0</v>
      </c>
      <c r="M30" s="21">
        <f t="shared" si="0"/>
        <v>0</v>
      </c>
      <c r="N30" s="21">
        <f t="shared" si="0"/>
        <v>0</v>
      </c>
      <c r="O30" s="21">
        <f t="shared" si="0"/>
        <v>0</v>
      </c>
      <c r="P30" s="21">
        <f t="shared" si="0"/>
        <v>0</v>
      </c>
      <c r="Q30" s="21">
        <f t="shared" si="0"/>
        <v>0</v>
      </c>
      <c r="R30" s="21">
        <f t="shared" si="0"/>
        <v>0</v>
      </c>
      <c r="S30" s="21">
        <f t="shared" si="0"/>
        <v>0</v>
      </c>
      <c r="T30" s="21">
        <f t="shared" si="0"/>
        <v>0</v>
      </c>
      <c r="U30" s="21">
        <f t="shared" si="0"/>
        <v>0</v>
      </c>
      <c r="V30" s="21">
        <f t="shared" si="0"/>
        <v>0</v>
      </c>
      <c r="W30" s="21">
        <f t="shared" si="0"/>
        <v>0</v>
      </c>
      <c r="X30" s="21">
        <f t="shared" si="0"/>
        <v>0</v>
      </c>
      <c r="Y30" s="21">
        <f t="shared" si="0"/>
        <v>0</v>
      </c>
      <c r="Z30" s="21">
        <f t="shared" si="0"/>
        <v>1</v>
      </c>
      <c r="AA30" s="21">
        <f t="shared" si="0"/>
        <v>0.47949999999999998</v>
      </c>
      <c r="AB30" s="21">
        <f t="shared" si="0"/>
        <v>0</v>
      </c>
      <c r="AC30" s="21">
        <f t="shared" si="0"/>
        <v>0</v>
      </c>
      <c r="AD30" s="21">
        <f t="shared" si="0"/>
        <v>0</v>
      </c>
      <c r="AE30" s="21">
        <f t="shared" si="0"/>
        <v>0</v>
      </c>
      <c r="AF30" s="21">
        <f t="shared" si="0"/>
        <v>0</v>
      </c>
      <c r="AG30" s="21">
        <f t="shared" si="0"/>
        <v>0</v>
      </c>
      <c r="AH30" s="21">
        <f t="shared" si="0"/>
        <v>0</v>
      </c>
      <c r="AI30" s="21">
        <f t="shared" si="0"/>
        <v>0</v>
      </c>
      <c r="AJ30" s="21">
        <f t="shared" si="0"/>
        <v>0</v>
      </c>
      <c r="AK30" s="21">
        <f t="shared" si="0"/>
        <v>0</v>
      </c>
      <c r="AL30" s="21">
        <f t="shared" si="0"/>
        <v>0</v>
      </c>
      <c r="AM30" s="21">
        <f t="shared" si="0"/>
        <v>0</v>
      </c>
    </row>
    <row r="31" spans="1:40" s="7" customFormat="1" ht="12.95" customHeight="1" x14ac:dyDescent="0.15">
      <c r="A31" s="22"/>
      <c r="B31" s="54" t="s">
        <v>25</v>
      </c>
      <c r="C31" s="55"/>
      <c r="D31" s="23"/>
      <c r="E31" s="23"/>
      <c r="F31" s="23"/>
      <c r="G31" s="23"/>
      <c r="H31" s="24">
        <f t="shared" si="0"/>
        <v>0</v>
      </c>
      <c r="I31" s="24">
        <f t="shared" si="0"/>
        <v>0</v>
      </c>
      <c r="J31" s="24">
        <f t="shared" si="0"/>
        <v>0</v>
      </c>
      <c r="K31" s="24">
        <f t="shared" si="0"/>
        <v>0</v>
      </c>
      <c r="L31" s="24">
        <f t="shared" si="0"/>
        <v>0</v>
      </c>
      <c r="M31" s="24">
        <f t="shared" si="0"/>
        <v>0</v>
      </c>
      <c r="N31" s="24">
        <f t="shared" si="0"/>
        <v>0</v>
      </c>
      <c r="O31" s="24">
        <f t="shared" si="0"/>
        <v>0</v>
      </c>
      <c r="P31" s="24">
        <f t="shared" si="0"/>
        <v>0</v>
      </c>
      <c r="Q31" s="24">
        <f t="shared" si="0"/>
        <v>0</v>
      </c>
      <c r="R31" s="24">
        <f t="shared" si="0"/>
        <v>0</v>
      </c>
      <c r="S31" s="24">
        <f t="shared" si="0"/>
        <v>0</v>
      </c>
      <c r="T31" s="24">
        <f t="shared" si="0"/>
        <v>0</v>
      </c>
      <c r="U31" s="24">
        <f t="shared" si="0"/>
        <v>0</v>
      </c>
      <c r="V31" s="24">
        <f t="shared" si="0"/>
        <v>0</v>
      </c>
      <c r="W31" s="24">
        <f t="shared" si="0"/>
        <v>0</v>
      </c>
      <c r="X31" s="24">
        <f t="shared" si="0"/>
        <v>0</v>
      </c>
      <c r="Y31" s="24">
        <f t="shared" si="0"/>
        <v>0</v>
      </c>
      <c r="Z31" s="24">
        <f t="shared" si="0"/>
        <v>0</v>
      </c>
      <c r="AA31" s="24">
        <f t="shared" si="0"/>
        <v>0</v>
      </c>
      <c r="AB31" s="24">
        <f t="shared" si="0"/>
        <v>0</v>
      </c>
      <c r="AC31" s="24">
        <f t="shared" si="0"/>
        <v>0</v>
      </c>
      <c r="AD31" s="24">
        <f t="shared" si="0"/>
        <v>0</v>
      </c>
      <c r="AE31" s="24">
        <f t="shared" si="0"/>
        <v>0</v>
      </c>
      <c r="AF31" s="24">
        <f t="shared" si="0"/>
        <v>0</v>
      </c>
      <c r="AG31" s="24">
        <f t="shared" si="0"/>
        <v>0</v>
      </c>
      <c r="AH31" s="24">
        <f t="shared" si="0"/>
        <v>0</v>
      </c>
      <c r="AI31" s="24">
        <f t="shared" si="0"/>
        <v>0</v>
      </c>
      <c r="AJ31" s="24">
        <f t="shared" si="0"/>
        <v>1</v>
      </c>
      <c r="AK31" s="24">
        <f t="shared" si="0"/>
        <v>51.46</v>
      </c>
      <c r="AL31" s="24">
        <f t="shared" si="0"/>
        <v>0</v>
      </c>
      <c r="AM31" s="24">
        <f t="shared" si="0"/>
        <v>0</v>
      </c>
      <c r="AN31" s="1"/>
    </row>
    <row r="32" spans="1:40" ht="12.95" customHeight="1" x14ac:dyDescent="0.15">
      <c r="A32" s="56"/>
      <c r="B32" s="57"/>
      <c r="C32" s="17" t="s">
        <v>47</v>
      </c>
      <c r="D32" s="18">
        <f>SUMIF(F32,"&gt;0")+SUMIF(H32,"&gt;0")+SUMIF(J32,"&gt;0")+SUMIF(L32,"&gt;0")+SUMIF(N32,"&gt;0")+SUMIF(P32,"&gt;0")+SUMIF(R32,"&gt;0")+SUMIF(T32,"&gt;0")+SUMIF(V32,"&gt;0")+SUMIF(X32,"&gt;0")+SUMIF(Z32,"&gt;0")+SUMIF(AB32,"&gt;0")+SUMIF(AD32,"&gt;0")+SUMIF(AF32,"&gt;0")+SUMIF(AH32,"&gt;0")+SUMIF(AJ32,"&gt;0")+SUMIF(AL32,"&gt;0")</f>
        <v>8</v>
      </c>
      <c r="E32" s="18">
        <f>SUMIF(G32,"&gt;0")+SUMIF(I32,"&gt;0")+SUMIF(K32,"&gt;0")+SUMIF(M32,"&gt;0")+SUMIF(O32,"&gt;0")+SUMIF(Q32,"&gt;0")+SUMIF(S32,"&gt;0")+SUMIF(U32,"&gt;0")+SUMIF(W32,"&gt;0")+SUMIF(Y32,"&gt;0")+SUMIF(AA32,"&gt;0")+SUMIF(AC32,"&gt;0")+SUMIF(AE32,"&gt;0")+SUMIF(AG32,"&gt;0")+SUMIF(AI32,"&gt;0")+SUMIF(AK32,"&gt;0")+SUMIF(AM32,"&gt;0")</f>
        <v>743.68910000000005</v>
      </c>
      <c r="F32" s="19">
        <v>7</v>
      </c>
      <c r="G32" s="19">
        <v>743.20960000000002</v>
      </c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>
        <v>1</v>
      </c>
      <c r="AA32" s="19">
        <v>0.47949999999999998</v>
      </c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</row>
    <row r="33" spans="1:40" s="7" customFormat="1" ht="12.95" customHeight="1" x14ac:dyDescent="0.15">
      <c r="A33" s="22"/>
      <c r="B33" s="54" t="s">
        <v>25</v>
      </c>
      <c r="C33" s="55"/>
      <c r="D33" s="23"/>
      <c r="E33" s="23"/>
      <c r="F33" s="23"/>
      <c r="G33" s="23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>
        <v>1</v>
      </c>
      <c r="AK33" s="26">
        <v>51.46</v>
      </c>
      <c r="AL33" s="26"/>
      <c r="AM33" s="26"/>
      <c r="AN33" s="1"/>
    </row>
    <row r="34" spans="1:40" ht="12.95" customHeight="1" x14ac:dyDescent="0.15">
      <c r="A34" s="56"/>
      <c r="B34" s="57"/>
      <c r="C34" s="25" t="s">
        <v>48</v>
      </c>
      <c r="D34" s="18">
        <f>SUMIF(F34,"&gt;0")+SUMIF(H34,"&gt;0")+SUMIF(J34,"&gt;0")+SUMIF(L34,"&gt;0")+SUMIF(N34,"&gt;0")+SUMIF(P34,"&gt;0")+SUMIF(R34,"&gt;0")+SUMIF(T34,"&gt;0")+SUMIF(V34,"&gt;0")+SUMIF(X34,"&gt;0")+SUMIF(Z34,"&gt;0")+SUMIF(AB34,"&gt;0")+SUMIF(AD34,"&gt;0")+SUMIF(AF34,"&gt;0")+SUMIF(AH34,"&gt;0")+SUMIF(AJ34,"&gt;0")+SUMIF(AL34,"&gt;0")</f>
        <v>1</v>
      </c>
      <c r="E34" s="18">
        <f>SUMIF(G34,"&gt;0")+SUMIF(I34,"&gt;0")+SUMIF(K34,"&gt;0")+SUMIF(M34,"&gt;0")+SUMIF(O34,"&gt;0")+SUMIF(Q34,"&gt;0")+SUMIF(S34,"&gt;0")+SUMIF(U34,"&gt;0")+SUMIF(W34,"&gt;0")+SUMIF(Y34,"&gt;0")+SUMIF(AA34,"&gt;0")+SUMIF(AC34,"&gt;0")+SUMIF(AE34,"&gt;0")+SUMIF(AG34,"&gt;0")+SUMIF(AI34,"&gt;0")+SUMIF(AK34,"&gt;0")+SUMIF(AM34,"&gt;0")</f>
        <v>185.94</v>
      </c>
      <c r="F34" s="27">
        <v>1</v>
      </c>
      <c r="G34" s="27">
        <v>185.94</v>
      </c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</row>
    <row r="35" spans="1:40" s="7" customFormat="1" ht="12.95" customHeight="1" x14ac:dyDescent="0.15">
      <c r="A35" s="20"/>
      <c r="B35" s="46" t="s">
        <v>49</v>
      </c>
      <c r="C35" s="47"/>
      <c r="D35" s="14"/>
      <c r="E35" s="14"/>
      <c r="F35" s="14"/>
      <c r="G35" s="14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"/>
    </row>
    <row r="36" spans="1:40" ht="12.95" customHeight="1" x14ac:dyDescent="0.15">
      <c r="A36" s="48" t="s">
        <v>50</v>
      </c>
      <c r="B36" s="49"/>
      <c r="C36" s="17" t="s">
        <v>51</v>
      </c>
      <c r="D36" s="18">
        <f>SUMIF(F36,"&gt;0")+SUMIF(H36,"&gt;0")+SUMIF(J36,"&gt;0")+SUMIF(L36,"&gt;0")+SUMIF(N36,"&gt;0")+SUMIF(P36,"&gt;0")+SUMIF(R36,"&gt;0")+SUMIF(T36,"&gt;0")+SUMIF(V36,"&gt;0")+SUMIF(X36,"&gt;0")+SUMIF(Z36,"&gt;0")+SUMIF(AB36,"&gt;0")+SUMIF(AD36,"&gt;0")+SUMIF(AF36,"&gt;0")+SUMIF(AH36,"&gt;0")+SUMIF(AJ36,"&gt;0")+SUMIF(AL36,"&gt;0")</f>
        <v>3</v>
      </c>
      <c r="E36" s="18">
        <f>SUMIF(G36,"&gt;0")+SUMIF(I36,"&gt;0")+SUMIF(K36,"&gt;0")+SUMIF(M36,"&gt;0")+SUMIF(O36,"&gt;0")+SUMIF(Q36,"&gt;0")+SUMIF(S36,"&gt;0")+SUMIF(U36,"&gt;0")+SUMIF(W36,"&gt;0")+SUMIF(Y36,"&gt;0")+SUMIF(AA36,"&gt;0")+SUMIF(AC36,"&gt;0")+SUMIF(AE36,"&gt;0")+SUMIF(AG36,"&gt;0")+SUMIF(AI36,"&gt;0")+SUMIF(AK36,"&gt;0")+SUMIF(AM36,"&gt;0")</f>
        <v>153.8904</v>
      </c>
      <c r="F36" s="19">
        <v>3</v>
      </c>
      <c r="G36" s="19">
        <v>153.8904</v>
      </c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</row>
    <row r="37" spans="1:40" s="7" customFormat="1" ht="12.95" customHeight="1" x14ac:dyDescent="0.15">
      <c r="A37" s="20"/>
      <c r="B37" s="46" t="s">
        <v>25</v>
      </c>
      <c r="C37" s="47"/>
      <c r="D37" s="14"/>
      <c r="E37" s="14"/>
      <c r="F37" s="14"/>
      <c r="G37" s="14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"/>
    </row>
    <row r="38" spans="1:40" ht="12.95" customHeight="1" x14ac:dyDescent="0.15">
      <c r="A38" s="48" t="s">
        <v>52</v>
      </c>
      <c r="B38" s="49"/>
      <c r="C38" s="17" t="s">
        <v>53</v>
      </c>
      <c r="D38" s="18">
        <f>SUMIF(F38,"&gt;0")+SUMIF(H38,"&gt;0")+SUMIF(J38,"&gt;0")+SUMIF(L38,"&gt;0")+SUMIF(N38,"&gt;0")+SUMIF(P38,"&gt;0")+SUMIF(R38,"&gt;0")+SUMIF(T38,"&gt;0")+SUMIF(V38,"&gt;0")+SUMIF(X38,"&gt;0")+SUMIF(Z38,"&gt;0")+SUMIF(AB38,"&gt;0")+SUMIF(AD38,"&gt;0")+SUMIF(AF38,"&gt;0")+SUMIF(AH38,"&gt;0")+SUMIF(AJ38,"&gt;0")+SUMIF(AL38,"&gt;0")</f>
        <v>29</v>
      </c>
      <c r="E38" s="18">
        <f>SUMIF(G38,"&gt;0")+SUMIF(I38,"&gt;0")+SUMIF(K38,"&gt;0")+SUMIF(M38,"&gt;0")+SUMIF(O38,"&gt;0")+SUMIF(Q38,"&gt;0")+SUMIF(S38,"&gt;0")+SUMIF(U38,"&gt;0")+SUMIF(W38,"&gt;0")+SUMIF(Y38,"&gt;0")+SUMIF(AA38,"&gt;0")+SUMIF(AC38,"&gt;0")+SUMIF(AE38,"&gt;0")+SUMIF(AG38,"&gt;0")+SUMIF(AI38,"&gt;0")+SUMIF(AK38,"&gt;0")+SUMIF(AM38,"&gt;0")</f>
        <v>2054.9519999999998</v>
      </c>
      <c r="F38" s="19">
        <v>25</v>
      </c>
      <c r="G38" s="19">
        <v>1990.2394999999999</v>
      </c>
      <c r="H38" s="19">
        <v>4</v>
      </c>
      <c r="I38" s="19">
        <v>64.712500000000006</v>
      </c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</row>
    <row r="39" spans="1:40" s="7" customFormat="1" ht="12.95" customHeight="1" x14ac:dyDescent="0.15">
      <c r="A39" s="28"/>
      <c r="B39" s="50" t="s">
        <v>25</v>
      </c>
      <c r="C39" s="51"/>
      <c r="D39" s="29"/>
      <c r="E39" s="29"/>
      <c r="F39" s="29"/>
      <c r="G39" s="29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1"/>
    </row>
    <row r="40" spans="1:40" x14ac:dyDescent="0.15">
      <c r="A40" s="52" t="s">
        <v>54</v>
      </c>
      <c r="B40" s="53"/>
      <c r="C40" s="31" t="s">
        <v>24</v>
      </c>
      <c r="D40" s="32">
        <f t="shared" ref="D40:AM47" si="1">SUMIF(D8,"&gt;0")</f>
        <v>0</v>
      </c>
      <c r="E40" s="32">
        <f t="shared" si="1"/>
        <v>0</v>
      </c>
      <c r="F40" s="32">
        <f t="shared" si="1"/>
        <v>0</v>
      </c>
      <c r="G40" s="32">
        <f t="shared" si="1"/>
        <v>0</v>
      </c>
      <c r="H40" s="32">
        <f t="shared" si="1"/>
        <v>0</v>
      </c>
      <c r="I40" s="32">
        <f t="shared" si="1"/>
        <v>0</v>
      </c>
      <c r="J40" s="32">
        <f t="shared" si="1"/>
        <v>0</v>
      </c>
      <c r="K40" s="32">
        <f t="shared" si="1"/>
        <v>0</v>
      </c>
      <c r="L40" s="32">
        <f t="shared" si="1"/>
        <v>0</v>
      </c>
      <c r="M40" s="32">
        <f t="shared" si="1"/>
        <v>0</v>
      </c>
      <c r="N40" s="32">
        <f t="shared" si="1"/>
        <v>0</v>
      </c>
      <c r="O40" s="32">
        <f t="shared" si="1"/>
        <v>0</v>
      </c>
      <c r="P40" s="32">
        <f t="shared" si="1"/>
        <v>0</v>
      </c>
      <c r="Q40" s="32">
        <f t="shared" si="1"/>
        <v>0</v>
      </c>
      <c r="R40" s="32">
        <f t="shared" si="1"/>
        <v>0</v>
      </c>
      <c r="S40" s="32">
        <f t="shared" si="1"/>
        <v>0</v>
      </c>
      <c r="T40" s="32">
        <f t="shared" si="1"/>
        <v>0</v>
      </c>
      <c r="U40" s="32">
        <f t="shared" si="1"/>
        <v>0</v>
      </c>
      <c r="V40" s="32">
        <f t="shared" si="1"/>
        <v>0</v>
      </c>
      <c r="W40" s="32">
        <f t="shared" si="1"/>
        <v>0</v>
      </c>
      <c r="X40" s="32">
        <f t="shared" si="1"/>
        <v>0</v>
      </c>
      <c r="Y40" s="32">
        <f t="shared" si="1"/>
        <v>0</v>
      </c>
      <c r="Z40" s="32">
        <f t="shared" si="1"/>
        <v>0</v>
      </c>
      <c r="AA40" s="32">
        <f t="shared" si="1"/>
        <v>0</v>
      </c>
      <c r="AB40" s="32">
        <f t="shared" si="1"/>
        <v>0</v>
      </c>
      <c r="AC40" s="32">
        <f t="shared" si="1"/>
        <v>0</v>
      </c>
      <c r="AD40" s="32">
        <f t="shared" si="1"/>
        <v>0</v>
      </c>
      <c r="AE40" s="32">
        <f t="shared" si="1"/>
        <v>0</v>
      </c>
      <c r="AF40" s="32">
        <f t="shared" si="1"/>
        <v>0</v>
      </c>
      <c r="AG40" s="32">
        <f t="shared" si="1"/>
        <v>0</v>
      </c>
      <c r="AH40" s="32">
        <f t="shared" si="1"/>
        <v>0</v>
      </c>
      <c r="AI40" s="32">
        <f t="shared" si="1"/>
        <v>0</v>
      </c>
      <c r="AJ40" s="32">
        <f t="shared" si="1"/>
        <v>0</v>
      </c>
      <c r="AK40" s="32">
        <f t="shared" si="1"/>
        <v>0</v>
      </c>
      <c r="AL40" s="32">
        <f t="shared" si="1"/>
        <v>0</v>
      </c>
      <c r="AM40" s="32">
        <f t="shared" si="1"/>
        <v>0</v>
      </c>
    </row>
    <row r="41" spans="1:40" x14ac:dyDescent="0.15">
      <c r="A41" s="33"/>
      <c r="B41" s="40" t="s">
        <v>49</v>
      </c>
      <c r="C41" s="41"/>
      <c r="D41" s="34"/>
      <c r="E41" s="34"/>
      <c r="F41" s="34"/>
      <c r="G41" s="34"/>
      <c r="H41" s="34">
        <f t="shared" si="1"/>
        <v>0</v>
      </c>
      <c r="I41" s="34">
        <f t="shared" si="1"/>
        <v>0</v>
      </c>
      <c r="J41" s="34">
        <f t="shared" si="1"/>
        <v>0</v>
      </c>
      <c r="K41" s="34">
        <f t="shared" si="1"/>
        <v>0</v>
      </c>
      <c r="L41" s="34">
        <f t="shared" si="1"/>
        <v>0</v>
      </c>
      <c r="M41" s="34">
        <f t="shared" si="1"/>
        <v>0</v>
      </c>
      <c r="N41" s="34">
        <f t="shared" si="1"/>
        <v>0</v>
      </c>
      <c r="O41" s="34">
        <f t="shared" si="1"/>
        <v>0</v>
      </c>
      <c r="P41" s="34">
        <f t="shared" si="1"/>
        <v>0</v>
      </c>
      <c r="Q41" s="34">
        <f t="shared" si="1"/>
        <v>0</v>
      </c>
      <c r="R41" s="34">
        <f t="shared" si="1"/>
        <v>0</v>
      </c>
      <c r="S41" s="34">
        <f t="shared" si="1"/>
        <v>0</v>
      </c>
      <c r="T41" s="34">
        <f t="shared" si="1"/>
        <v>0</v>
      </c>
      <c r="U41" s="34">
        <f t="shared" si="1"/>
        <v>0</v>
      </c>
      <c r="V41" s="34">
        <f t="shared" si="1"/>
        <v>0</v>
      </c>
      <c r="W41" s="34">
        <f t="shared" si="1"/>
        <v>0</v>
      </c>
      <c r="X41" s="34">
        <f t="shared" si="1"/>
        <v>0</v>
      </c>
      <c r="Y41" s="34">
        <f t="shared" si="1"/>
        <v>0</v>
      </c>
      <c r="Z41" s="34">
        <f t="shared" si="1"/>
        <v>0</v>
      </c>
      <c r="AA41" s="34">
        <f t="shared" si="1"/>
        <v>0</v>
      </c>
      <c r="AB41" s="34">
        <f t="shared" si="1"/>
        <v>0</v>
      </c>
      <c r="AC41" s="34">
        <f t="shared" si="1"/>
        <v>0</v>
      </c>
      <c r="AD41" s="34">
        <f t="shared" si="1"/>
        <v>0</v>
      </c>
      <c r="AE41" s="34">
        <f t="shared" si="1"/>
        <v>0</v>
      </c>
      <c r="AF41" s="34">
        <f t="shared" si="1"/>
        <v>0</v>
      </c>
      <c r="AG41" s="34">
        <f t="shared" si="1"/>
        <v>0</v>
      </c>
      <c r="AH41" s="34">
        <f t="shared" si="1"/>
        <v>0</v>
      </c>
      <c r="AI41" s="34">
        <f t="shared" si="1"/>
        <v>0</v>
      </c>
      <c r="AJ41" s="34">
        <f t="shared" si="1"/>
        <v>0</v>
      </c>
      <c r="AK41" s="34">
        <f t="shared" si="1"/>
        <v>0</v>
      </c>
      <c r="AL41" s="34">
        <f t="shared" si="1"/>
        <v>0</v>
      </c>
      <c r="AM41" s="34">
        <f t="shared" si="1"/>
        <v>0</v>
      </c>
    </row>
    <row r="42" spans="1:40" x14ac:dyDescent="0.15">
      <c r="A42" s="42"/>
      <c r="B42" s="43"/>
      <c r="C42" s="35" t="s">
        <v>26</v>
      </c>
      <c r="D42" s="36">
        <f>SUMIF(D10,"&gt;0")</f>
        <v>18</v>
      </c>
      <c r="E42" s="36">
        <f>SUMIF(E10,"&gt;0")</f>
        <v>1084.3860999999999</v>
      </c>
      <c r="F42" s="36">
        <f>SUMIF(F10,"&gt;0")</f>
        <v>17</v>
      </c>
      <c r="G42" s="36">
        <f>SUMIF(G10,"&gt;0")</f>
        <v>1041.1460999999999</v>
      </c>
      <c r="H42" s="36">
        <f t="shared" si="1"/>
        <v>1</v>
      </c>
      <c r="I42" s="36">
        <f t="shared" si="1"/>
        <v>43.24</v>
      </c>
      <c r="J42" s="36">
        <f t="shared" si="1"/>
        <v>0</v>
      </c>
      <c r="K42" s="36">
        <f t="shared" si="1"/>
        <v>0</v>
      </c>
      <c r="L42" s="36">
        <f t="shared" si="1"/>
        <v>0</v>
      </c>
      <c r="M42" s="36">
        <f t="shared" si="1"/>
        <v>0</v>
      </c>
      <c r="N42" s="36">
        <f t="shared" si="1"/>
        <v>0</v>
      </c>
      <c r="O42" s="36">
        <f t="shared" si="1"/>
        <v>0</v>
      </c>
      <c r="P42" s="36">
        <f t="shared" si="1"/>
        <v>0</v>
      </c>
      <c r="Q42" s="36">
        <f t="shared" si="1"/>
        <v>0</v>
      </c>
      <c r="R42" s="36">
        <f t="shared" si="1"/>
        <v>0</v>
      </c>
      <c r="S42" s="36">
        <f t="shared" si="1"/>
        <v>0</v>
      </c>
      <c r="T42" s="36">
        <f t="shared" si="1"/>
        <v>0</v>
      </c>
      <c r="U42" s="36">
        <f t="shared" si="1"/>
        <v>0</v>
      </c>
      <c r="V42" s="36">
        <f t="shared" si="1"/>
        <v>0</v>
      </c>
      <c r="W42" s="36">
        <f t="shared" si="1"/>
        <v>0</v>
      </c>
      <c r="X42" s="36">
        <f t="shared" si="1"/>
        <v>0</v>
      </c>
      <c r="Y42" s="36">
        <f t="shared" si="1"/>
        <v>0</v>
      </c>
      <c r="Z42" s="36">
        <f t="shared" si="1"/>
        <v>0</v>
      </c>
      <c r="AA42" s="36">
        <f t="shared" si="1"/>
        <v>0</v>
      </c>
      <c r="AB42" s="36">
        <f t="shared" si="1"/>
        <v>0</v>
      </c>
      <c r="AC42" s="36">
        <f t="shared" si="1"/>
        <v>0</v>
      </c>
      <c r="AD42" s="36">
        <f t="shared" si="1"/>
        <v>0</v>
      </c>
      <c r="AE42" s="36">
        <f t="shared" si="1"/>
        <v>0</v>
      </c>
      <c r="AF42" s="36">
        <f t="shared" si="1"/>
        <v>0</v>
      </c>
      <c r="AG42" s="36">
        <f t="shared" si="1"/>
        <v>0</v>
      </c>
      <c r="AH42" s="36">
        <f t="shared" si="1"/>
        <v>0</v>
      </c>
      <c r="AI42" s="36">
        <f t="shared" si="1"/>
        <v>0</v>
      </c>
      <c r="AJ42" s="36">
        <f t="shared" si="1"/>
        <v>0</v>
      </c>
      <c r="AK42" s="36">
        <f t="shared" si="1"/>
        <v>0</v>
      </c>
      <c r="AL42" s="36">
        <f t="shared" si="1"/>
        <v>0</v>
      </c>
      <c r="AM42" s="36">
        <f t="shared" si="1"/>
        <v>0</v>
      </c>
    </row>
    <row r="43" spans="1:40" x14ac:dyDescent="0.15">
      <c r="A43" s="33"/>
      <c r="B43" s="40" t="s">
        <v>49</v>
      </c>
      <c r="C43" s="41"/>
      <c r="D43" s="18"/>
      <c r="E43" s="18"/>
      <c r="F43" s="18"/>
      <c r="G43" s="18"/>
      <c r="H43" s="18">
        <f t="shared" si="1"/>
        <v>0</v>
      </c>
      <c r="I43" s="18">
        <f t="shared" si="1"/>
        <v>0</v>
      </c>
      <c r="J43" s="18">
        <f t="shared" si="1"/>
        <v>0</v>
      </c>
      <c r="K43" s="18">
        <f t="shared" si="1"/>
        <v>0</v>
      </c>
      <c r="L43" s="18">
        <f t="shared" si="1"/>
        <v>0</v>
      </c>
      <c r="M43" s="18">
        <f t="shared" si="1"/>
        <v>0</v>
      </c>
      <c r="N43" s="18">
        <f t="shared" si="1"/>
        <v>0</v>
      </c>
      <c r="O43" s="18">
        <f t="shared" si="1"/>
        <v>0</v>
      </c>
      <c r="P43" s="18">
        <f t="shared" si="1"/>
        <v>0</v>
      </c>
      <c r="Q43" s="18">
        <f t="shared" si="1"/>
        <v>0</v>
      </c>
      <c r="R43" s="18">
        <f t="shared" si="1"/>
        <v>0</v>
      </c>
      <c r="S43" s="18">
        <f t="shared" si="1"/>
        <v>0</v>
      </c>
      <c r="T43" s="18">
        <f t="shared" si="1"/>
        <v>0</v>
      </c>
      <c r="U43" s="18">
        <f t="shared" si="1"/>
        <v>0</v>
      </c>
      <c r="V43" s="18">
        <f t="shared" si="1"/>
        <v>0</v>
      </c>
      <c r="W43" s="18">
        <f t="shared" si="1"/>
        <v>0</v>
      </c>
      <c r="X43" s="18">
        <f t="shared" si="1"/>
        <v>0</v>
      </c>
      <c r="Y43" s="18">
        <f t="shared" si="1"/>
        <v>0</v>
      </c>
      <c r="Z43" s="18">
        <f t="shared" si="1"/>
        <v>0</v>
      </c>
      <c r="AA43" s="18">
        <f t="shared" si="1"/>
        <v>0</v>
      </c>
      <c r="AB43" s="18">
        <f t="shared" si="1"/>
        <v>0</v>
      </c>
      <c r="AC43" s="18">
        <f t="shared" si="1"/>
        <v>0</v>
      </c>
      <c r="AD43" s="18">
        <f t="shared" si="1"/>
        <v>0</v>
      </c>
      <c r="AE43" s="18">
        <f t="shared" si="1"/>
        <v>0</v>
      </c>
      <c r="AF43" s="18">
        <f t="shared" si="1"/>
        <v>0</v>
      </c>
      <c r="AG43" s="18">
        <f t="shared" si="1"/>
        <v>0</v>
      </c>
      <c r="AH43" s="18">
        <f t="shared" si="1"/>
        <v>0</v>
      </c>
      <c r="AI43" s="18">
        <f t="shared" si="1"/>
        <v>0</v>
      </c>
      <c r="AJ43" s="18">
        <f t="shared" si="1"/>
        <v>0</v>
      </c>
      <c r="AK43" s="18">
        <f t="shared" si="1"/>
        <v>0</v>
      </c>
      <c r="AL43" s="18">
        <f t="shared" si="1"/>
        <v>0</v>
      </c>
      <c r="AM43" s="18">
        <f t="shared" si="1"/>
        <v>0</v>
      </c>
    </row>
    <row r="44" spans="1:40" x14ac:dyDescent="0.15">
      <c r="A44" s="42"/>
      <c r="B44" s="43"/>
      <c r="C44" s="35" t="s">
        <v>28</v>
      </c>
      <c r="D44" s="36">
        <f>SUMIF(D12,"&gt;0")</f>
        <v>17</v>
      </c>
      <c r="E44" s="36">
        <f>SUMIF(E12,"&gt;0")</f>
        <v>815.40980000000002</v>
      </c>
      <c r="F44" s="36">
        <f>SUMIF(F12,"&gt;0")</f>
        <v>13</v>
      </c>
      <c r="G44" s="36">
        <f>SUMIF(G12,"&gt;0")</f>
        <v>729.27980000000002</v>
      </c>
      <c r="H44" s="36">
        <f t="shared" si="1"/>
        <v>4</v>
      </c>
      <c r="I44" s="36">
        <f t="shared" si="1"/>
        <v>86.13</v>
      </c>
      <c r="J44" s="36">
        <f t="shared" si="1"/>
        <v>0</v>
      </c>
      <c r="K44" s="36">
        <f t="shared" si="1"/>
        <v>0</v>
      </c>
      <c r="L44" s="36">
        <f t="shared" si="1"/>
        <v>0</v>
      </c>
      <c r="M44" s="36">
        <f t="shared" si="1"/>
        <v>0</v>
      </c>
      <c r="N44" s="36">
        <f t="shared" si="1"/>
        <v>0</v>
      </c>
      <c r="O44" s="36">
        <f t="shared" si="1"/>
        <v>0</v>
      </c>
      <c r="P44" s="36">
        <f t="shared" si="1"/>
        <v>0</v>
      </c>
      <c r="Q44" s="36">
        <f t="shared" si="1"/>
        <v>0</v>
      </c>
      <c r="R44" s="36">
        <f t="shared" si="1"/>
        <v>0</v>
      </c>
      <c r="S44" s="36">
        <f t="shared" si="1"/>
        <v>0</v>
      </c>
      <c r="T44" s="36">
        <f t="shared" si="1"/>
        <v>0</v>
      </c>
      <c r="U44" s="36">
        <f t="shared" si="1"/>
        <v>0</v>
      </c>
      <c r="V44" s="36">
        <f t="shared" si="1"/>
        <v>0</v>
      </c>
      <c r="W44" s="36">
        <f t="shared" si="1"/>
        <v>0</v>
      </c>
      <c r="X44" s="36">
        <f t="shared" si="1"/>
        <v>0</v>
      </c>
      <c r="Y44" s="36">
        <f t="shared" si="1"/>
        <v>0</v>
      </c>
      <c r="Z44" s="36">
        <f t="shared" si="1"/>
        <v>0</v>
      </c>
      <c r="AA44" s="36">
        <f t="shared" si="1"/>
        <v>0</v>
      </c>
      <c r="AB44" s="36">
        <f t="shared" si="1"/>
        <v>0</v>
      </c>
      <c r="AC44" s="36">
        <f t="shared" si="1"/>
        <v>0</v>
      </c>
      <c r="AD44" s="36">
        <f t="shared" si="1"/>
        <v>0</v>
      </c>
      <c r="AE44" s="36">
        <f t="shared" si="1"/>
        <v>0</v>
      </c>
      <c r="AF44" s="36">
        <f t="shared" si="1"/>
        <v>0</v>
      </c>
      <c r="AG44" s="36">
        <f t="shared" si="1"/>
        <v>0</v>
      </c>
      <c r="AH44" s="36">
        <f t="shared" si="1"/>
        <v>0</v>
      </c>
      <c r="AI44" s="36">
        <f t="shared" si="1"/>
        <v>0</v>
      </c>
      <c r="AJ44" s="36">
        <f t="shared" si="1"/>
        <v>0</v>
      </c>
      <c r="AK44" s="36">
        <f t="shared" si="1"/>
        <v>0</v>
      </c>
      <c r="AL44" s="36">
        <f t="shared" si="1"/>
        <v>0</v>
      </c>
      <c r="AM44" s="36">
        <f t="shared" si="1"/>
        <v>0</v>
      </c>
    </row>
    <row r="45" spans="1:40" x14ac:dyDescent="0.15">
      <c r="A45" s="33"/>
      <c r="B45" s="40" t="s">
        <v>49</v>
      </c>
      <c r="C45" s="41"/>
      <c r="D45" s="18"/>
      <c r="E45" s="18"/>
      <c r="F45" s="18"/>
      <c r="G45" s="18"/>
      <c r="H45" s="18">
        <f t="shared" si="1"/>
        <v>0</v>
      </c>
      <c r="I45" s="18">
        <f t="shared" si="1"/>
        <v>0</v>
      </c>
      <c r="J45" s="18">
        <f t="shared" si="1"/>
        <v>0</v>
      </c>
      <c r="K45" s="18">
        <f t="shared" si="1"/>
        <v>0</v>
      </c>
      <c r="L45" s="18">
        <f t="shared" si="1"/>
        <v>0</v>
      </c>
      <c r="M45" s="18">
        <f t="shared" si="1"/>
        <v>0</v>
      </c>
      <c r="N45" s="18">
        <f t="shared" si="1"/>
        <v>0</v>
      </c>
      <c r="O45" s="18">
        <f t="shared" si="1"/>
        <v>0</v>
      </c>
      <c r="P45" s="18">
        <f t="shared" si="1"/>
        <v>0</v>
      </c>
      <c r="Q45" s="18">
        <f t="shared" si="1"/>
        <v>0</v>
      </c>
      <c r="R45" s="18">
        <f t="shared" si="1"/>
        <v>0</v>
      </c>
      <c r="S45" s="18">
        <f t="shared" si="1"/>
        <v>0</v>
      </c>
      <c r="T45" s="18">
        <f t="shared" si="1"/>
        <v>0</v>
      </c>
      <c r="U45" s="18">
        <f t="shared" si="1"/>
        <v>0</v>
      </c>
      <c r="V45" s="18">
        <f t="shared" si="1"/>
        <v>0</v>
      </c>
      <c r="W45" s="18">
        <f t="shared" si="1"/>
        <v>0</v>
      </c>
      <c r="X45" s="18">
        <f t="shared" si="1"/>
        <v>0</v>
      </c>
      <c r="Y45" s="18">
        <f t="shared" si="1"/>
        <v>0</v>
      </c>
      <c r="Z45" s="18">
        <f t="shared" si="1"/>
        <v>0</v>
      </c>
      <c r="AA45" s="18">
        <f t="shared" si="1"/>
        <v>0</v>
      </c>
      <c r="AB45" s="18">
        <f t="shared" si="1"/>
        <v>0</v>
      </c>
      <c r="AC45" s="18">
        <f t="shared" si="1"/>
        <v>0</v>
      </c>
      <c r="AD45" s="18">
        <f t="shared" si="1"/>
        <v>0</v>
      </c>
      <c r="AE45" s="18">
        <f t="shared" si="1"/>
        <v>0</v>
      </c>
      <c r="AF45" s="18">
        <f t="shared" si="1"/>
        <v>0</v>
      </c>
      <c r="AG45" s="18">
        <f t="shared" si="1"/>
        <v>0</v>
      </c>
      <c r="AH45" s="18">
        <f t="shared" si="1"/>
        <v>0</v>
      </c>
      <c r="AI45" s="18">
        <f t="shared" si="1"/>
        <v>0</v>
      </c>
      <c r="AJ45" s="18">
        <f t="shared" si="1"/>
        <v>0</v>
      </c>
      <c r="AK45" s="18">
        <f t="shared" si="1"/>
        <v>0</v>
      </c>
      <c r="AL45" s="18">
        <f t="shared" si="1"/>
        <v>0</v>
      </c>
      <c r="AM45" s="18">
        <f t="shared" si="1"/>
        <v>0</v>
      </c>
    </row>
    <row r="46" spans="1:40" x14ac:dyDescent="0.15">
      <c r="A46" s="42"/>
      <c r="B46" s="43"/>
      <c r="C46" s="35" t="s">
        <v>30</v>
      </c>
      <c r="D46" s="36">
        <f>SUMIF(D14,"&gt;0")</f>
        <v>8</v>
      </c>
      <c r="E46" s="36">
        <f>SUMIF(E14,"&gt;0")</f>
        <v>355.15879999999999</v>
      </c>
      <c r="F46" s="36">
        <f>SUMIF(F14,"&gt;0")</f>
        <v>8</v>
      </c>
      <c r="G46" s="36">
        <f>SUMIF(G14,"&gt;0")</f>
        <v>355.15879999999999</v>
      </c>
      <c r="H46" s="36">
        <f t="shared" si="1"/>
        <v>0</v>
      </c>
      <c r="I46" s="36">
        <f t="shared" si="1"/>
        <v>0</v>
      </c>
      <c r="J46" s="36">
        <f t="shared" si="1"/>
        <v>0</v>
      </c>
      <c r="K46" s="36">
        <f t="shared" si="1"/>
        <v>0</v>
      </c>
      <c r="L46" s="36">
        <f t="shared" si="1"/>
        <v>0</v>
      </c>
      <c r="M46" s="36">
        <f t="shared" si="1"/>
        <v>0</v>
      </c>
      <c r="N46" s="36">
        <f t="shared" si="1"/>
        <v>0</v>
      </c>
      <c r="O46" s="36">
        <f t="shared" si="1"/>
        <v>0</v>
      </c>
      <c r="P46" s="36">
        <f t="shared" si="1"/>
        <v>0</v>
      </c>
      <c r="Q46" s="36">
        <f t="shared" si="1"/>
        <v>0</v>
      </c>
      <c r="R46" s="36">
        <f t="shared" si="1"/>
        <v>0</v>
      </c>
      <c r="S46" s="36">
        <f t="shared" si="1"/>
        <v>0</v>
      </c>
      <c r="T46" s="36">
        <f t="shared" si="1"/>
        <v>0</v>
      </c>
      <c r="U46" s="36">
        <f t="shared" si="1"/>
        <v>0</v>
      </c>
      <c r="V46" s="36">
        <f t="shared" si="1"/>
        <v>0</v>
      </c>
      <c r="W46" s="36">
        <f t="shared" si="1"/>
        <v>0</v>
      </c>
      <c r="X46" s="36">
        <f t="shared" si="1"/>
        <v>0</v>
      </c>
      <c r="Y46" s="36">
        <f t="shared" si="1"/>
        <v>0</v>
      </c>
      <c r="Z46" s="36">
        <f t="shared" si="1"/>
        <v>0</v>
      </c>
      <c r="AA46" s="36">
        <f t="shared" si="1"/>
        <v>0</v>
      </c>
      <c r="AB46" s="36">
        <f t="shared" si="1"/>
        <v>0</v>
      </c>
      <c r="AC46" s="36">
        <f t="shared" si="1"/>
        <v>0</v>
      </c>
      <c r="AD46" s="36">
        <f t="shared" si="1"/>
        <v>0</v>
      </c>
      <c r="AE46" s="36">
        <f t="shared" si="1"/>
        <v>0</v>
      </c>
      <c r="AF46" s="36">
        <f t="shared" si="1"/>
        <v>0</v>
      </c>
      <c r="AG46" s="36">
        <f t="shared" si="1"/>
        <v>0</v>
      </c>
      <c r="AH46" s="36">
        <f t="shared" si="1"/>
        <v>0</v>
      </c>
      <c r="AI46" s="36">
        <f t="shared" si="1"/>
        <v>0</v>
      </c>
      <c r="AJ46" s="36">
        <f t="shared" si="1"/>
        <v>0</v>
      </c>
      <c r="AK46" s="36">
        <f t="shared" si="1"/>
        <v>0</v>
      </c>
      <c r="AL46" s="36">
        <f t="shared" si="1"/>
        <v>0</v>
      </c>
      <c r="AM46" s="36">
        <f t="shared" si="1"/>
        <v>0</v>
      </c>
    </row>
    <row r="47" spans="1:40" x14ac:dyDescent="0.15">
      <c r="A47" s="33"/>
      <c r="B47" s="40" t="s">
        <v>49</v>
      </c>
      <c r="C47" s="41"/>
      <c r="D47" s="18"/>
      <c r="E47" s="18"/>
      <c r="F47" s="18"/>
      <c r="G47" s="18"/>
      <c r="H47" s="18">
        <f t="shared" si="1"/>
        <v>0</v>
      </c>
      <c r="I47" s="18">
        <f t="shared" si="1"/>
        <v>0</v>
      </c>
      <c r="J47" s="18">
        <f t="shared" si="1"/>
        <v>0</v>
      </c>
      <c r="K47" s="18">
        <f t="shared" si="1"/>
        <v>0</v>
      </c>
      <c r="L47" s="18">
        <f t="shared" si="1"/>
        <v>0</v>
      </c>
      <c r="M47" s="18">
        <f t="shared" si="1"/>
        <v>0</v>
      </c>
      <c r="N47" s="18">
        <f t="shared" si="1"/>
        <v>0</v>
      </c>
      <c r="O47" s="18">
        <f t="shared" si="1"/>
        <v>0</v>
      </c>
      <c r="P47" s="18">
        <f t="shared" si="1"/>
        <v>0</v>
      </c>
      <c r="Q47" s="18">
        <f t="shared" si="1"/>
        <v>0</v>
      </c>
      <c r="R47" s="18">
        <f t="shared" si="1"/>
        <v>0</v>
      </c>
      <c r="S47" s="18">
        <f t="shared" si="1"/>
        <v>0</v>
      </c>
      <c r="T47" s="18">
        <f t="shared" si="1"/>
        <v>0</v>
      </c>
      <c r="U47" s="18">
        <f t="shared" si="1"/>
        <v>0</v>
      </c>
      <c r="V47" s="18">
        <f t="shared" si="1"/>
        <v>0</v>
      </c>
      <c r="W47" s="18">
        <f t="shared" si="1"/>
        <v>0</v>
      </c>
      <c r="X47" s="18">
        <f t="shared" si="1"/>
        <v>0</v>
      </c>
      <c r="Y47" s="18">
        <f t="shared" si="1"/>
        <v>0</v>
      </c>
      <c r="Z47" s="18">
        <f t="shared" si="1"/>
        <v>0</v>
      </c>
      <c r="AA47" s="18">
        <f t="shared" si="1"/>
        <v>0</v>
      </c>
      <c r="AB47" s="18">
        <f t="shared" si="1"/>
        <v>0</v>
      </c>
      <c r="AC47" s="18">
        <f t="shared" si="1"/>
        <v>0</v>
      </c>
      <c r="AD47" s="18">
        <f t="shared" si="1"/>
        <v>0</v>
      </c>
      <c r="AE47" s="18">
        <f t="shared" si="1"/>
        <v>0</v>
      </c>
      <c r="AF47" s="18">
        <f t="shared" si="1"/>
        <v>0</v>
      </c>
      <c r="AG47" s="18">
        <f t="shared" si="1"/>
        <v>0</v>
      </c>
      <c r="AH47" s="18">
        <f t="shared" si="1"/>
        <v>0</v>
      </c>
      <c r="AI47" s="18">
        <f t="shared" ref="AI47:AM47" si="2">SUMIF(AI15,"&gt;0")</f>
        <v>0</v>
      </c>
      <c r="AJ47" s="18">
        <f t="shared" si="2"/>
        <v>0</v>
      </c>
      <c r="AK47" s="18">
        <f t="shared" si="2"/>
        <v>0</v>
      </c>
      <c r="AL47" s="18">
        <f t="shared" si="2"/>
        <v>0</v>
      </c>
      <c r="AM47" s="18">
        <f t="shared" si="2"/>
        <v>0</v>
      </c>
    </row>
    <row r="48" spans="1:40" x14ac:dyDescent="0.15">
      <c r="A48" s="42"/>
      <c r="B48" s="43"/>
      <c r="C48" s="35" t="s">
        <v>55</v>
      </c>
      <c r="D48" s="36">
        <f t="shared" ref="D48:AM51" si="3">SUMIF(D32,"&gt;0")</f>
        <v>8</v>
      </c>
      <c r="E48" s="36">
        <f t="shared" si="3"/>
        <v>743.68910000000005</v>
      </c>
      <c r="F48" s="36">
        <f t="shared" si="3"/>
        <v>7</v>
      </c>
      <c r="G48" s="36">
        <f t="shared" si="3"/>
        <v>743.20960000000002</v>
      </c>
      <c r="H48" s="36">
        <f t="shared" si="3"/>
        <v>0</v>
      </c>
      <c r="I48" s="36">
        <f t="shared" si="3"/>
        <v>0</v>
      </c>
      <c r="J48" s="36">
        <f t="shared" si="3"/>
        <v>0</v>
      </c>
      <c r="K48" s="36">
        <f t="shared" si="3"/>
        <v>0</v>
      </c>
      <c r="L48" s="36">
        <f t="shared" si="3"/>
        <v>0</v>
      </c>
      <c r="M48" s="36">
        <f t="shared" si="3"/>
        <v>0</v>
      </c>
      <c r="N48" s="36">
        <f t="shared" si="3"/>
        <v>0</v>
      </c>
      <c r="O48" s="36">
        <f t="shared" si="3"/>
        <v>0</v>
      </c>
      <c r="P48" s="36">
        <f t="shared" si="3"/>
        <v>0</v>
      </c>
      <c r="Q48" s="36">
        <f t="shared" si="3"/>
        <v>0</v>
      </c>
      <c r="R48" s="36">
        <f t="shared" si="3"/>
        <v>0</v>
      </c>
      <c r="S48" s="36">
        <f t="shared" si="3"/>
        <v>0</v>
      </c>
      <c r="T48" s="36">
        <f t="shared" si="3"/>
        <v>0</v>
      </c>
      <c r="U48" s="36">
        <f t="shared" si="3"/>
        <v>0</v>
      </c>
      <c r="V48" s="36">
        <f t="shared" si="3"/>
        <v>0</v>
      </c>
      <c r="W48" s="36">
        <f t="shared" si="3"/>
        <v>0</v>
      </c>
      <c r="X48" s="36">
        <f t="shared" si="3"/>
        <v>0</v>
      </c>
      <c r="Y48" s="36">
        <f t="shared" si="3"/>
        <v>0</v>
      </c>
      <c r="Z48" s="36">
        <f t="shared" si="3"/>
        <v>1</v>
      </c>
      <c r="AA48" s="36">
        <f t="shared" si="3"/>
        <v>0.47949999999999998</v>
      </c>
      <c r="AB48" s="36">
        <f t="shared" si="3"/>
        <v>0</v>
      </c>
      <c r="AC48" s="36">
        <f t="shared" si="3"/>
        <v>0</v>
      </c>
      <c r="AD48" s="36">
        <f t="shared" si="3"/>
        <v>0</v>
      </c>
      <c r="AE48" s="36">
        <f t="shared" si="3"/>
        <v>0</v>
      </c>
      <c r="AF48" s="36">
        <f t="shared" si="3"/>
        <v>0</v>
      </c>
      <c r="AG48" s="36">
        <f t="shared" si="3"/>
        <v>0</v>
      </c>
      <c r="AH48" s="36">
        <f t="shared" si="3"/>
        <v>0</v>
      </c>
      <c r="AI48" s="36">
        <f t="shared" si="3"/>
        <v>0</v>
      </c>
      <c r="AJ48" s="36">
        <f t="shared" si="3"/>
        <v>0</v>
      </c>
      <c r="AK48" s="36">
        <f t="shared" si="3"/>
        <v>0</v>
      </c>
      <c r="AL48" s="36">
        <f t="shared" si="3"/>
        <v>0</v>
      </c>
      <c r="AM48" s="36">
        <f t="shared" si="3"/>
        <v>0</v>
      </c>
    </row>
    <row r="49" spans="1:39" x14ac:dyDescent="0.15">
      <c r="A49" s="33"/>
      <c r="B49" s="40" t="s">
        <v>49</v>
      </c>
      <c r="C49" s="41"/>
      <c r="D49" s="18"/>
      <c r="E49" s="18"/>
      <c r="F49" s="18"/>
      <c r="G49" s="18"/>
      <c r="H49" s="18">
        <f t="shared" si="3"/>
        <v>0</v>
      </c>
      <c r="I49" s="18">
        <f t="shared" si="3"/>
        <v>0</v>
      </c>
      <c r="J49" s="18">
        <f t="shared" si="3"/>
        <v>0</v>
      </c>
      <c r="K49" s="18">
        <f t="shared" si="3"/>
        <v>0</v>
      </c>
      <c r="L49" s="18">
        <f t="shared" si="3"/>
        <v>0</v>
      </c>
      <c r="M49" s="18">
        <f t="shared" si="3"/>
        <v>0</v>
      </c>
      <c r="N49" s="18">
        <f t="shared" si="3"/>
        <v>0</v>
      </c>
      <c r="O49" s="18">
        <f t="shared" si="3"/>
        <v>0</v>
      </c>
      <c r="P49" s="18">
        <f t="shared" si="3"/>
        <v>0</v>
      </c>
      <c r="Q49" s="18">
        <f t="shared" si="3"/>
        <v>0</v>
      </c>
      <c r="R49" s="18">
        <f t="shared" si="3"/>
        <v>0</v>
      </c>
      <c r="S49" s="18">
        <f t="shared" si="3"/>
        <v>0</v>
      </c>
      <c r="T49" s="18">
        <f t="shared" si="3"/>
        <v>0</v>
      </c>
      <c r="U49" s="18">
        <f t="shared" si="3"/>
        <v>0</v>
      </c>
      <c r="V49" s="18">
        <f t="shared" si="3"/>
        <v>0</v>
      </c>
      <c r="W49" s="18">
        <f t="shared" si="3"/>
        <v>0</v>
      </c>
      <c r="X49" s="18">
        <f t="shared" si="3"/>
        <v>0</v>
      </c>
      <c r="Y49" s="18">
        <f t="shared" si="3"/>
        <v>0</v>
      </c>
      <c r="Z49" s="18">
        <f t="shared" si="3"/>
        <v>0</v>
      </c>
      <c r="AA49" s="18">
        <f t="shared" si="3"/>
        <v>0</v>
      </c>
      <c r="AB49" s="18">
        <f t="shared" si="3"/>
        <v>0</v>
      </c>
      <c r="AC49" s="18">
        <f t="shared" si="3"/>
        <v>0</v>
      </c>
      <c r="AD49" s="18">
        <f t="shared" si="3"/>
        <v>0</v>
      </c>
      <c r="AE49" s="18">
        <f t="shared" si="3"/>
        <v>0</v>
      </c>
      <c r="AF49" s="18">
        <f t="shared" si="3"/>
        <v>0</v>
      </c>
      <c r="AG49" s="18">
        <f t="shared" si="3"/>
        <v>0</v>
      </c>
      <c r="AH49" s="18">
        <f t="shared" si="3"/>
        <v>0</v>
      </c>
      <c r="AI49" s="18">
        <f t="shared" si="3"/>
        <v>0</v>
      </c>
      <c r="AJ49" s="18">
        <f t="shared" si="3"/>
        <v>1</v>
      </c>
      <c r="AK49" s="18">
        <f t="shared" si="3"/>
        <v>51.46</v>
      </c>
      <c r="AL49" s="18">
        <f t="shared" si="3"/>
        <v>0</v>
      </c>
      <c r="AM49" s="18">
        <f t="shared" si="3"/>
        <v>0</v>
      </c>
    </row>
    <row r="50" spans="1:39" x14ac:dyDescent="0.15">
      <c r="A50" s="42"/>
      <c r="B50" s="43"/>
      <c r="C50" s="35" t="s">
        <v>56</v>
      </c>
      <c r="D50" s="36">
        <f>SUMIF(D34,"&gt;0")</f>
        <v>1</v>
      </c>
      <c r="E50" s="36">
        <f>SUMIF(E34,"&gt;0")</f>
        <v>185.94</v>
      </c>
      <c r="F50" s="36">
        <f>SUMIF(F34,"&gt;0")</f>
        <v>1</v>
      </c>
      <c r="G50" s="36">
        <f>SUMIF(G34,"&gt;0")</f>
        <v>185.94</v>
      </c>
      <c r="H50" s="36">
        <f t="shared" si="3"/>
        <v>0</v>
      </c>
      <c r="I50" s="36">
        <f t="shared" si="3"/>
        <v>0</v>
      </c>
      <c r="J50" s="36">
        <f t="shared" si="3"/>
        <v>0</v>
      </c>
      <c r="K50" s="36">
        <f t="shared" si="3"/>
        <v>0</v>
      </c>
      <c r="L50" s="36">
        <f t="shared" si="3"/>
        <v>0</v>
      </c>
      <c r="M50" s="36">
        <f t="shared" si="3"/>
        <v>0</v>
      </c>
      <c r="N50" s="36">
        <f t="shared" si="3"/>
        <v>0</v>
      </c>
      <c r="O50" s="36">
        <f t="shared" si="3"/>
        <v>0</v>
      </c>
      <c r="P50" s="36">
        <f t="shared" si="3"/>
        <v>0</v>
      </c>
      <c r="Q50" s="36">
        <f t="shared" si="3"/>
        <v>0</v>
      </c>
      <c r="R50" s="36">
        <f t="shared" si="3"/>
        <v>0</v>
      </c>
      <c r="S50" s="36">
        <f t="shared" si="3"/>
        <v>0</v>
      </c>
      <c r="T50" s="36">
        <f t="shared" si="3"/>
        <v>0</v>
      </c>
      <c r="U50" s="36">
        <f t="shared" si="3"/>
        <v>0</v>
      </c>
      <c r="V50" s="36">
        <f t="shared" si="3"/>
        <v>0</v>
      </c>
      <c r="W50" s="36">
        <f t="shared" si="3"/>
        <v>0</v>
      </c>
      <c r="X50" s="36">
        <f t="shared" si="3"/>
        <v>0</v>
      </c>
      <c r="Y50" s="36">
        <f t="shared" si="3"/>
        <v>0</v>
      </c>
      <c r="Z50" s="36">
        <f t="shared" si="3"/>
        <v>0</v>
      </c>
      <c r="AA50" s="36">
        <f t="shared" si="3"/>
        <v>0</v>
      </c>
      <c r="AB50" s="36">
        <f t="shared" si="3"/>
        <v>0</v>
      </c>
      <c r="AC50" s="36">
        <f t="shared" si="3"/>
        <v>0</v>
      </c>
      <c r="AD50" s="36">
        <f t="shared" si="3"/>
        <v>0</v>
      </c>
      <c r="AE50" s="36">
        <f t="shared" si="3"/>
        <v>0</v>
      </c>
      <c r="AF50" s="36">
        <f t="shared" si="3"/>
        <v>0</v>
      </c>
      <c r="AG50" s="36">
        <f t="shared" si="3"/>
        <v>0</v>
      </c>
      <c r="AH50" s="36">
        <f t="shared" si="3"/>
        <v>0</v>
      </c>
      <c r="AI50" s="36">
        <f t="shared" si="3"/>
        <v>0</v>
      </c>
      <c r="AJ50" s="36">
        <f t="shared" si="3"/>
        <v>0</v>
      </c>
      <c r="AK50" s="36">
        <f t="shared" si="3"/>
        <v>0</v>
      </c>
      <c r="AL50" s="36">
        <f t="shared" si="3"/>
        <v>0</v>
      </c>
      <c r="AM50" s="36">
        <f t="shared" si="3"/>
        <v>0</v>
      </c>
    </row>
    <row r="51" spans="1:39" x14ac:dyDescent="0.15">
      <c r="A51" s="33"/>
      <c r="B51" s="40" t="s">
        <v>49</v>
      </c>
      <c r="C51" s="41"/>
      <c r="D51" s="18"/>
      <c r="E51" s="18"/>
      <c r="F51" s="18"/>
      <c r="G51" s="18"/>
      <c r="H51" s="18">
        <f t="shared" si="3"/>
        <v>0</v>
      </c>
      <c r="I51" s="18">
        <f t="shared" si="3"/>
        <v>0</v>
      </c>
      <c r="J51" s="18">
        <f t="shared" si="3"/>
        <v>0</v>
      </c>
      <c r="K51" s="18">
        <f t="shared" si="3"/>
        <v>0</v>
      </c>
      <c r="L51" s="18">
        <f t="shared" si="3"/>
        <v>0</v>
      </c>
      <c r="M51" s="18">
        <f t="shared" si="3"/>
        <v>0</v>
      </c>
      <c r="N51" s="18">
        <f t="shared" si="3"/>
        <v>0</v>
      </c>
      <c r="O51" s="18">
        <f t="shared" si="3"/>
        <v>0</v>
      </c>
      <c r="P51" s="18">
        <f t="shared" si="3"/>
        <v>0</v>
      </c>
      <c r="Q51" s="18">
        <f t="shared" si="3"/>
        <v>0</v>
      </c>
      <c r="R51" s="18">
        <f t="shared" si="3"/>
        <v>0</v>
      </c>
      <c r="S51" s="18">
        <f t="shared" si="3"/>
        <v>0</v>
      </c>
      <c r="T51" s="18">
        <f t="shared" si="3"/>
        <v>0</v>
      </c>
      <c r="U51" s="18">
        <f t="shared" si="3"/>
        <v>0</v>
      </c>
      <c r="V51" s="18">
        <f t="shared" si="3"/>
        <v>0</v>
      </c>
      <c r="W51" s="18">
        <f t="shared" si="3"/>
        <v>0</v>
      </c>
      <c r="X51" s="18">
        <f t="shared" si="3"/>
        <v>0</v>
      </c>
      <c r="Y51" s="18">
        <f t="shared" si="3"/>
        <v>0</v>
      </c>
      <c r="Z51" s="18">
        <f t="shared" si="3"/>
        <v>0</v>
      </c>
      <c r="AA51" s="18">
        <f t="shared" si="3"/>
        <v>0</v>
      </c>
      <c r="AB51" s="18">
        <f t="shared" si="3"/>
        <v>0</v>
      </c>
      <c r="AC51" s="18">
        <f t="shared" si="3"/>
        <v>0</v>
      </c>
      <c r="AD51" s="18">
        <f t="shared" si="3"/>
        <v>0</v>
      </c>
      <c r="AE51" s="18">
        <f t="shared" si="3"/>
        <v>0</v>
      </c>
      <c r="AF51" s="18">
        <f t="shared" si="3"/>
        <v>0</v>
      </c>
      <c r="AG51" s="18">
        <f t="shared" si="3"/>
        <v>0</v>
      </c>
      <c r="AH51" s="18">
        <f t="shared" si="3"/>
        <v>0</v>
      </c>
      <c r="AI51" s="18">
        <f t="shared" si="3"/>
        <v>0</v>
      </c>
      <c r="AJ51" s="18">
        <f t="shared" si="3"/>
        <v>0</v>
      </c>
      <c r="AK51" s="18">
        <f t="shared" si="3"/>
        <v>0</v>
      </c>
      <c r="AL51" s="18">
        <f t="shared" si="3"/>
        <v>0</v>
      </c>
      <c r="AM51" s="18">
        <f t="shared" si="3"/>
        <v>0</v>
      </c>
    </row>
    <row r="52" spans="1:39" x14ac:dyDescent="0.15">
      <c r="A52" s="42"/>
      <c r="B52" s="43"/>
      <c r="C52" s="35" t="s">
        <v>32</v>
      </c>
      <c r="D52" s="36">
        <f t="shared" ref="D52:AM53" si="4">SUMIF(D16,"&gt;0")</f>
        <v>40</v>
      </c>
      <c r="E52" s="36">
        <f t="shared" si="4"/>
        <v>3908.9867999999997</v>
      </c>
      <c r="F52" s="36">
        <f t="shared" si="4"/>
        <v>38</v>
      </c>
      <c r="G52" s="36">
        <f t="shared" si="4"/>
        <v>3880.8829999999998</v>
      </c>
      <c r="H52" s="36">
        <f t="shared" si="4"/>
        <v>1</v>
      </c>
      <c r="I52" s="36">
        <f t="shared" si="4"/>
        <v>5.2038000000000002</v>
      </c>
      <c r="J52" s="36">
        <f t="shared" si="4"/>
        <v>0</v>
      </c>
      <c r="K52" s="36">
        <f t="shared" si="4"/>
        <v>0</v>
      </c>
      <c r="L52" s="36">
        <f t="shared" si="4"/>
        <v>0</v>
      </c>
      <c r="M52" s="36">
        <f t="shared" si="4"/>
        <v>0</v>
      </c>
      <c r="N52" s="36">
        <f t="shared" si="4"/>
        <v>0</v>
      </c>
      <c r="O52" s="36">
        <f t="shared" si="4"/>
        <v>0</v>
      </c>
      <c r="P52" s="36">
        <f t="shared" si="4"/>
        <v>0</v>
      </c>
      <c r="Q52" s="36">
        <f t="shared" si="4"/>
        <v>0</v>
      </c>
      <c r="R52" s="36">
        <f t="shared" si="4"/>
        <v>0</v>
      </c>
      <c r="S52" s="36">
        <f t="shared" si="4"/>
        <v>0</v>
      </c>
      <c r="T52" s="36">
        <f t="shared" si="4"/>
        <v>1</v>
      </c>
      <c r="U52" s="36">
        <f t="shared" si="4"/>
        <v>22.9</v>
      </c>
      <c r="V52" s="36">
        <f t="shared" si="4"/>
        <v>0</v>
      </c>
      <c r="W52" s="36">
        <f t="shared" si="4"/>
        <v>0</v>
      </c>
      <c r="X52" s="36">
        <f t="shared" si="4"/>
        <v>0</v>
      </c>
      <c r="Y52" s="36">
        <f t="shared" si="4"/>
        <v>0</v>
      </c>
      <c r="Z52" s="36">
        <f t="shared" si="4"/>
        <v>0</v>
      </c>
      <c r="AA52" s="36">
        <f t="shared" si="4"/>
        <v>0</v>
      </c>
      <c r="AB52" s="36">
        <f t="shared" si="4"/>
        <v>0</v>
      </c>
      <c r="AC52" s="36">
        <f t="shared" si="4"/>
        <v>0</v>
      </c>
      <c r="AD52" s="36">
        <f t="shared" si="4"/>
        <v>0</v>
      </c>
      <c r="AE52" s="36">
        <f t="shared" si="4"/>
        <v>0</v>
      </c>
      <c r="AF52" s="36">
        <f t="shared" si="4"/>
        <v>0</v>
      </c>
      <c r="AG52" s="36">
        <f t="shared" si="4"/>
        <v>0</v>
      </c>
      <c r="AH52" s="36">
        <f t="shared" si="4"/>
        <v>0</v>
      </c>
      <c r="AI52" s="36">
        <f t="shared" si="4"/>
        <v>0</v>
      </c>
      <c r="AJ52" s="36">
        <f t="shared" si="4"/>
        <v>0</v>
      </c>
      <c r="AK52" s="36">
        <f t="shared" si="4"/>
        <v>0</v>
      </c>
      <c r="AL52" s="36">
        <f t="shared" si="4"/>
        <v>0</v>
      </c>
      <c r="AM52" s="36">
        <f t="shared" si="4"/>
        <v>0</v>
      </c>
    </row>
    <row r="53" spans="1:39" x14ac:dyDescent="0.15">
      <c r="A53" s="33"/>
      <c r="B53" s="40" t="s">
        <v>49</v>
      </c>
      <c r="C53" s="41"/>
      <c r="D53" s="18"/>
      <c r="E53" s="18"/>
      <c r="F53" s="18"/>
      <c r="G53" s="18"/>
      <c r="H53" s="18">
        <f t="shared" si="4"/>
        <v>0</v>
      </c>
      <c r="I53" s="18">
        <f t="shared" si="4"/>
        <v>0</v>
      </c>
      <c r="J53" s="18">
        <f t="shared" si="4"/>
        <v>0</v>
      </c>
      <c r="K53" s="18">
        <f t="shared" si="4"/>
        <v>0</v>
      </c>
      <c r="L53" s="18">
        <f t="shared" si="4"/>
        <v>0</v>
      </c>
      <c r="M53" s="18">
        <f t="shared" si="4"/>
        <v>0</v>
      </c>
      <c r="N53" s="18">
        <f t="shared" si="4"/>
        <v>0</v>
      </c>
      <c r="O53" s="18">
        <f t="shared" si="4"/>
        <v>0</v>
      </c>
      <c r="P53" s="18">
        <f t="shared" si="4"/>
        <v>0</v>
      </c>
      <c r="Q53" s="18">
        <f t="shared" si="4"/>
        <v>0</v>
      </c>
      <c r="R53" s="18">
        <f t="shared" si="4"/>
        <v>0</v>
      </c>
      <c r="S53" s="18">
        <f t="shared" si="4"/>
        <v>0</v>
      </c>
      <c r="T53" s="18">
        <f t="shared" si="4"/>
        <v>0</v>
      </c>
      <c r="U53" s="18">
        <f t="shared" si="4"/>
        <v>0</v>
      </c>
      <c r="V53" s="18">
        <f t="shared" si="4"/>
        <v>0</v>
      </c>
      <c r="W53" s="18">
        <f t="shared" si="4"/>
        <v>0</v>
      </c>
      <c r="X53" s="18">
        <f t="shared" si="4"/>
        <v>0</v>
      </c>
      <c r="Y53" s="18">
        <f t="shared" si="4"/>
        <v>0</v>
      </c>
      <c r="Z53" s="18">
        <f t="shared" si="4"/>
        <v>0</v>
      </c>
      <c r="AA53" s="18">
        <f t="shared" si="4"/>
        <v>0</v>
      </c>
      <c r="AB53" s="18">
        <f t="shared" si="4"/>
        <v>0</v>
      </c>
      <c r="AC53" s="18">
        <f t="shared" si="4"/>
        <v>0</v>
      </c>
      <c r="AD53" s="18">
        <f t="shared" si="4"/>
        <v>0</v>
      </c>
      <c r="AE53" s="18">
        <f t="shared" si="4"/>
        <v>0</v>
      </c>
      <c r="AF53" s="18">
        <f t="shared" si="4"/>
        <v>0</v>
      </c>
      <c r="AG53" s="18">
        <f t="shared" si="4"/>
        <v>0</v>
      </c>
      <c r="AH53" s="18">
        <f t="shared" si="4"/>
        <v>0</v>
      </c>
      <c r="AI53" s="18">
        <f t="shared" si="4"/>
        <v>0</v>
      </c>
      <c r="AJ53" s="18">
        <f t="shared" si="4"/>
        <v>0</v>
      </c>
      <c r="AK53" s="18">
        <f t="shared" si="4"/>
        <v>0</v>
      </c>
      <c r="AL53" s="18">
        <f t="shared" si="4"/>
        <v>0</v>
      </c>
      <c r="AM53" s="18">
        <f t="shared" si="4"/>
        <v>0</v>
      </c>
    </row>
    <row r="54" spans="1:39" ht="13.5" customHeight="1" x14ac:dyDescent="0.15">
      <c r="A54" s="42"/>
      <c r="B54" s="43"/>
      <c r="C54" s="35" t="s">
        <v>51</v>
      </c>
      <c r="D54" s="36">
        <f t="shared" ref="D54:AM55" si="5">SUMIF(D36,"&gt;0")</f>
        <v>3</v>
      </c>
      <c r="E54" s="36">
        <f t="shared" si="5"/>
        <v>153.8904</v>
      </c>
      <c r="F54" s="36">
        <f t="shared" si="5"/>
        <v>3</v>
      </c>
      <c r="G54" s="36">
        <f t="shared" si="5"/>
        <v>153.8904</v>
      </c>
      <c r="H54" s="36">
        <f t="shared" si="5"/>
        <v>0</v>
      </c>
      <c r="I54" s="36">
        <f t="shared" si="5"/>
        <v>0</v>
      </c>
      <c r="J54" s="36">
        <f t="shared" si="5"/>
        <v>0</v>
      </c>
      <c r="K54" s="36">
        <f t="shared" si="5"/>
        <v>0</v>
      </c>
      <c r="L54" s="36">
        <f t="shared" si="5"/>
        <v>0</v>
      </c>
      <c r="M54" s="36">
        <f t="shared" si="5"/>
        <v>0</v>
      </c>
      <c r="N54" s="36">
        <f t="shared" si="5"/>
        <v>0</v>
      </c>
      <c r="O54" s="36">
        <f t="shared" si="5"/>
        <v>0</v>
      </c>
      <c r="P54" s="36">
        <f t="shared" si="5"/>
        <v>0</v>
      </c>
      <c r="Q54" s="36">
        <f t="shared" si="5"/>
        <v>0</v>
      </c>
      <c r="R54" s="36">
        <f t="shared" si="5"/>
        <v>0</v>
      </c>
      <c r="S54" s="36">
        <f t="shared" si="5"/>
        <v>0</v>
      </c>
      <c r="T54" s="36">
        <f t="shared" si="5"/>
        <v>0</v>
      </c>
      <c r="U54" s="36">
        <f t="shared" si="5"/>
        <v>0</v>
      </c>
      <c r="V54" s="36">
        <f t="shared" si="5"/>
        <v>0</v>
      </c>
      <c r="W54" s="36">
        <f t="shared" si="5"/>
        <v>0</v>
      </c>
      <c r="X54" s="36">
        <f t="shared" si="5"/>
        <v>0</v>
      </c>
      <c r="Y54" s="36">
        <f t="shared" si="5"/>
        <v>0</v>
      </c>
      <c r="Z54" s="36">
        <f t="shared" si="5"/>
        <v>0</v>
      </c>
      <c r="AA54" s="36">
        <f t="shared" si="5"/>
        <v>0</v>
      </c>
      <c r="AB54" s="36">
        <f t="shared" si="5"/>
        <v>0</v>
      </c>
      <c r="AC54" s="36">
        <f t="shared" si="5"/>
        <v>0</v>
      </c>
      <c r="AD54" s="36">
        <f t="shared" si="5"/>
        <v>0</v>
      </c>
      <c r="AE54" s="36">
        <f t="shared" si="5"/>
        <v>0</v>
      </c>
      <c r="AF54" s="36">
        <f t="shared" si="5"/>
        <v>0</v>
      </c>
      <c r="AG54" s="36">
        <f t="shared" si="5"/>
        <v>0</v>
      </c>
      <c r="AH54" s="36">
        <f t="shared" si="5"/>
        <v>0</v>
      </c>
      <c r="AI54" s="36">
        <f t="shared" si="5"/>
        <v>0</v>
      </c>
      <c r="AJ54" s="36">
        <f t="shared" si="5"/>
        <v>0</v>
      </c>
      <c r="AK54" s="36">
        <f t="shared" si="5"/>
        <v>0</v>
      </c>
      <c r="AL54" s="36">
        <f t="shared" si="5"/>
        <v>0</v>
      </c>
      <c r="AM54" s="36">
        <f t="shared" si="5"/>
        <v>0</v>
      </c>
    </row>
    <row r="55" spans="1:39" x14ac:dyDescent="0.15">
      <c r="A55" s="33"/>
      <c r="B55" s="40" t="s">
        <v>49</v>
      </c>
      <c r="C55" s="41"/>
      <c r="D55" s="18"/>
      <c r="E55" s="18"/>
      <c r="F55" s="18"/>
      <c r="G55" s="18"/>
      <c r="H55" s="18">
        <f t="shared" si="5"/>
        <v>0</v>
      </c>
      <c r="I55" s="18">
        <f t="shared" si="5"/>
        <v>0</v>
      </c>
      <c r="J55" s="18">
        <f t="shared" si="5"/>
        <v>0</v>
      </c>
      <c r="K55" s="18">
        <f t="shared" si="5"/>
        <v>0</v>
      </c>
      <c r="L55" s="18">
        <f t="shared" si="5"/>
        <v>0</v>
      </c>
      <c r="M55" s="18">
        <f t="shared" si="5"/>
        <v>0</v>
      </c>
      <c r="N55" s="18">
        <f t="shared" si="5"/>
        <v>0</v>
      </c>
      <c r="O55" s="18">
        <f t="shared" si="5"/>
        <v>0</v>
      </c>
      <c r="P55" s="18">
        <f t="shared" si="5"/>
        <v>0</v>
      </c>
      <c r="Q55" s="18">
        <f t="shared" si="5"/>
        <v>0</v>
      </c>
      <c r="R55" s="18">
        <f t="shared" si="5"/>
        <v>0</v>
      </c>
      <c r="S55" s="18">
        <f t="shared" si="5"/>
        <v>0</v>
      </c>
      <c r="T55" s="18">
        <f t="shared" si="5"/>
        <v>0</v>
      </c>
      <c r="U55" s="18">
        <f t="shared" si="5"/>
        <v>0</v>
      </c>
      <c r="V55" s="18">
        <f t="shared" si="5"/>
        <v>0</v>
      </c>
      <c r="W55" s="18">
        <f t="shared" si="5"/>
        <v>0</v>
      </c>
      <c r="X55" s="18">
        <f t="shared" si="5"/>
        <v>0</v>
      </c>
      <c r="Y55" s="18">
        <f t="shared" si="5"/>
        <v>0</v>
      </c>
      <c r="Z55" s="18">
        <f t="shared" si="5"/>
        <v>0</v>
      </c>
      <c r="AA55" s="18">
        <f t="shared" si="5"/>
        <v>0</v>
      </c>
      <c r="AB55" s="18">
        <f t="shared" si="5"/>
        <v>0</v>
      </c>
      <c r="AC55" s="18">
        <f t="shared" si="5"/>
        <v>0</v>
      </c>
      <c r="AD55" s="18">
        <f t="shared" si="5"/>
        <v>0</v>
      </c>
      <c r="AE55" s="18">
        <f t="shared" si="5"/>
        <v>0</v>
      </c>
      <c r="AF55" s="18">
        <f t="shared" si="5"/>
        <v>0</v>
      </c>
      <c r="AG55" s="18">
        <f t="shared" si="5"/>
        <v>0</v>
      </c>
      <c r="AH55" s="18">
        <f t="shared" si="5"/>
        <v>0</v>
      </c>
      <c r="AI55" s="18">
        <f t="shared" si="5"/>
        <v>0</v>
      </c>
      <c r="AJ55" s="18">
        <f t="shared" si="5"/>
        <v>0</v>
      </c>
      <c r="AK55" s="18">
        <f t="shared" si="5"/>
        <v>0</v>
      </c>
      <c r="AL55" s="18">
        <f t="shared" si="5"/>
        <v>0</v>
      </c>
      <c r="AM55" s="18">
        <f t="shared" si="5"/>
        <v>0</v>
      </c>
    </row>
    <row r="56" spans="1:39" x14ac:dyDescent="0.15">
      <c r="A56" s="42"/>
      <c r="B56" s="43"/>
      <c r="C56" s="35" t="s">
        <v>34</v>
      </c>
      <c r="D56" s="36">
        <f t="shared" ref="D56:AM63" si="6">SUMIF(D18,"&gt;0")</f>
        <v>9</v>
      </c>
      <c r="E56" s="36">
        <f t="shared" si="6"/>
        <v>594.99740000000008</v>
      </c>
      <c r="F56" s="36">
        <f t="shared" si="6"/>
        <v>8</v>
      </c>
      <c r="G56" s="36">
        <f t="shared" si="6"/>
        <v>519.65740000000005</v>
      </c>
      <c r="H56" s="36">
        <f t="shared" si="6"/>
        <v>1</v>
      </c>
      <c r="I56" s="36">
        <f t="shared" si="6"/>
        <v>75.34</v>
      </c>
      <c r="J56" s="36">
        <f t="shared" si="6"/>
        <v>0</v>
      </c>
      <c r="K56" s="36">
        <f t="shared" si="6"/>
        <v>0</v>
      </c>
      <c r="L56" s="36">
        <f t="shared" si="6"/>
        <v>0</v>
      </c>
      <c r="M56" s="36">
        <f t="shared" si="6"/>
        <v>0</v>
      </c>
      <c r="N56" s="36">
        <f t="shared" si="6"/>
        <v>0</v>
      </c>
      <c r="O56" s="36">
        <f t="shared" si="6"/>
        <v>0</v>
      </c>
      <c r="P56" s="36">
        <f t="shared" si="6"/>
        <v>0</v>
      </c>
      <c r="Q56" s="36">
        <f t="shared" si="6"/>
        <v>0</v>
      </c>
      <c r="R56" s="36">
        <f t="shared" si="6"/>
        <v>0</v>
      </c>
      <c r="S56" s="36">
        <f t="shared" si="6"/>
        <v>0</v>
      </c>
      <c r="T56" s="36">
        <f t="shared" si="6"/>
        <v>0</v>
      </c>
      <c r="U56" s="36">
        <f t="shared" si="6"/>
        <v>0</v>
      </c>
      <c r="V56" s="36">
        <f t="shared" si="6"/>
        <v>0</v>
      </c>
      <c r="W56" s="36">
        <f t="shared" si="6"/>
        <v>0</v>
      </c>
      <c r="X56" s="36">
        <f t="shared" si="6"/>
        <v>0</v>
      </c>
      <c r="Y56" s="36">
        <f t="shared" si="6"/>
        <v>0</v>
      </c>
      <c r="Z56" s="36">
        <f t="shared" si="6"/>
        <v>0</v>
      </c>
      <c r="AA56" s="36">
        <f t="shared" si="6"/>
        <v>0</v>
      </c>
      <c r="AB56" s="36">
        <f t="shared" si="6"/>
        <v>0</v>
      </c>
      <c r="AC56" s="36">
        <f t="shared" si="6"/>
        <v>0</v>
      </c>
      <c r="AD56" s="36">
        <f t="shared" si="6"/>
        <v>0</v>
      </c>
      <c r="AE56" s="36">
        <f t="shared" si="6"/>
        <v>0</v>
      </c>
      <c r="AF56" s="36">
        <f t="shared" si="6"/>
        <v>0</v>
      </c>
      <c r="AG56" s="36">
        <f t="shared" si="6"/>
        <v>0</v>
      </c>
      <c r="AH56" s="36">
        <f t="shared" si="6"/>
        <v>0</v>
      </c>
      <c r="AI56" s="36">
        <f t="shared" si="6"/>
        <v>0</v>
      </c>
      <c r="AJ56" s="36">
        <f t="shared" si="6"/>
        <v>0</v>
      </c>
      <c r="AK56" s="36">
        <f t="shared" si="6"/>
        <v>0</v>
      </c>
      <c r="AL56" s="36">
        <f t="shared" si="6"/>
        <v>0</v>
      </c>
      <c r="AM56" s="36">
        <f t="shared" si="6"/>
        <v>0</v>
      </c>
    </row>
    <row r="57" spans="1:39" x14ac:dyDescent="0.15">
      <c r="A57" s="33"/>
      <c r="B57" s="40" t="s">
        <v>49</v>
      </c>
      <c r="C57" s="41"/>
      <c r="D57" s="18"/>
      <c r="E57" s="18"/>
      <c r="F57" s="18"/>
      <c r="G57" s="18"/>
      <c r="H57" s="18">
        <f t="shared" si="6"/>
        <v>0</v>
      </c>
      <c r="I57" s="18">
        <f t="shared" si="6"/>
        <v>0</v>
      </c>
      <c r="J57" s="18">
        <f t="shared" si="6"/>
        <v>0</v>
      </c>
      <c r="K57" s="18">
        <f t="shared" si="6"/>
        <v>0</v>
      </c>
      <c r="L57" s="18">
        <f t="shared" si="6"/>
        <v>0</v>
      </c>
      <c r="M57" s="18">
        <f t="shared" si="6"/>
        <v>0</v>
      </c>
      <c r="N57" s="18">
        <f t="shared" si="6"/>
        <v>0</v>
      </c>
      <c r="O57" s="18">
        <f t="shared" si="6"/>
        <v>0</v>
      </c>
      <c r="P57" s="18">
        <f t="shared" si="6"/>
        <v>0</v>
      </c>
      <c r="Q57" s="18">
        <f t="shared" si="6"/>
        <v>0</v>
      </c>
      <c r="R57" s="18">
        <f t="shared" si="6"/>
        <v>0</v>
      </c>
      <c r="S57" s="18">
        <f t="shared" si="6"/>
        <v>0</v>
      </c>
      <c r="T57" s="18">
        <f t="shared" si="6"/>
        <v>0</v>
      </c>
      <c r="U57" s="18">
        <f t="shared" si="6"/>
        <v>0</v>
      </c>
      <c r="V57" s="18">
        <f t="shared" si="6"/>
        <v>0</v>
      </c>
      <c r="W57" s="18">
        <f t="shared" si="6"/>
        <v>0</v>
      </c>
      <c r="X57" s="18">
        <f t="shared" si="6"/>
        <v>0</v>
      </c>
      <c r="Y57" s="18">
        <f t="shared" si="6"/>
        <v>0</v>
      </c>
      <c r="Z57" s="18">
        <f t="shared" si="6"/>
        <v>0</v>
      </c>
      <c r="AA57" s="18">
        <f t="shared" si="6"/>
        <v>0</v>
      </c>
      <c r="AB57" s="18">
        <f t="shared" si="6"/>
        <v>0</v>
      </c>
      <c r="AC57" s="18">
        <f t="shared" si="6"/>
        <v>0</v>
      </c>
      <c r="AD57" s="18">
        <f t="shared" si="6"/>
        <v>0</v>
      </c>
      <c r="AE57" s="18">
        <f t="shared" si="6"/>
        <v>0</v>
      </c>
      <c r="AF57" s="18">
        <f t="shared" si="6"/>
        <v>0</v>
      </c>
      <c r="AG57" s="18">
        <f t="shared" si="6"/>
        <v>0</v>
      </c>
      <c r="AH57" s="18">
        <f t="shared" si="6"/>
        <v>0</v>
      </c>
      <c r="AI57" s="18">
        <f t="shared" si="6"/>
        <v>0</v>
      </c>
      <c r="AJ57" s="18">
        <f t="shared" si="6"/>
        <v>0</v>
      </c>
      <c r="AK57" s="18">
        <f t="shared" si="6"/>
        <v>0</v>
      </c>
      <c r="AL57" s="18">
        <f t="shared" si="6"/>
        <v>0</v>
      </c>
      <c r="AM57" s="18">
        <f t="shared" si="6"/>
        <v>0</v>
      </c>
    </row>
    <row r="58" spans="1:39" x14ac:dyDescent="0.15">
      <c r="A58" s="42"/>
      <c r="B58" s="43"/>
      <c r="C58" s="35" t="s">
        <v>36</v>
      </c>
      <c r="D58" s="36">
        <f>SUMIF(D20,"&gt;0")</f>
        <v>24</v>
      </c>
      <c r="E58" s="36">
        <f>SUMIF(E20,"&gt;0")</f>
        <v>1210.3222000000001</v>
      </c>
      <c r="F58" s="36">
        <f>SUMIF(F20,"&gt;0")</f>
        <v>23</v>
      </c>
      <c r="G58" s="36">
        <f>SUMIF(G20,"&gt;0")</f>
        <v>1160.4122</v>
      </c>
      <c r="H58" s="36">
        <f t="shared" si="6"/>
        <v>1</v>
      </c>
      <c r="I58" s="36">
        <f t="shared" si="6"/>
        <v>49.91</v>
      </c>
      <c r="J58" s="36">
        <f t="shared" si="6"/>
        <v>0</v>
      </c>
      <c r="K58" s="36">
        <f t="shared" si="6"/>
        <v>0</v>
      </c>
      <c r="L58" s="36">
        <f t="shared" si="6"/>
        <v>0</v>
      </c>
      <c r="M58" s="36">
        <f t="shared" si="6"/>
        <v>0</v>
      </c>
      <c r="N58" s="36">
        <f t="shared" si="6"/>
        <v>0</v>
      </c>
      <c r="O58" s="36">
        <f t="shared" si="6"/>
        <v>0</v>
      </c>
      <c r="P58" s="36">
        <f t="shared" si="6"/>
        <v>0</v>
      </c>
      <c r="Q58" s="36">
        <f t="shared" si="6"/>
        <v>0</v>
      </c>
      <c r="R58" s="36">
        <f t="shared" si="6"/>
        <v>0</v>
      </c>
      <c r="S58" s="36">
        <f t="shared" si="6"/>
        <v>0</v>
      </c>
      <c r="T58" s="36">
        <f t="shared" si="6"/>
        <v>0</v>
      </c>
      <c r="U58" s="36">
        <f t="shared" si="6"/>
        <v>0</v>
      </c>
      <c r="V58" s="36">
        <f t="shared" si="6"/>
        <v>0</v>
      </c>
      <c r="W58" s="36">
        <f t="shared" si="6"/>
        <v>0</v>
      </c>
      <c r="X58" s="36">
        <f t="shared" si="6"/>
        <v>0</v>
      </c>
      <c r="Y58" s="36">
        <f t="shared" si="6"/>
        <v>0</v>
      </c>
      <c r="Z58" s="36">
        <f t="shared" si="6"/>
        <v>0</v>
      </c>
      <c r="AA58" s="36">
        <f t="shared" si="6"/>
        <v>0</v>
      </c>
      <c r="AB58" s="36">
        <f t="shared" si="6"/>
        <v>0</v>
      </c>
      <c r="AC58" s="36">
        <f t="shared" si="6"/>
        <v>0</v>
      </c>
      <c r="AD58" s="36">
        <f t="shared" si="6"/>
        <v>0</v>
      </c>
      <c r="AE58" s="36">
        <f t="shared" si="6"/>
        <v>0</v>
      </c>
      <c r="AF58" s="36">
        <f t="shared" si="6"/>
        <v>0</v>
      </c>
      <c r="AG58" s="36">
        <f t="shared" si="6"/>
        <v>0</v>
      </c>
      <c r="AH58" s="36">
        <f t="shared" si="6"/>
        <v>0</v>
      </c>
      <c r="AI58" s="36">
        <f t="shared" si="6"/>
        <v>0</v>
      </c>
      <c r="AJ58" s="36">
        <f t="shared" si="6"/>
        <v>0</v>
      </c>
      <c r="AK58" s="36">
        <f t="shared" si="6"/>
        <v>0</v>
      </c>
      <c r="AL58" s="36">
        <f t="shared" si="6"/>
        <v>0</v>
      </c>
      <c r="AM58" s="36">
        <f t="shared" si="6"/>
        <v>0</v>
      </c>
    </row>
    <row r="59" spans="1:39" x14ac:dyDescent="0.15">
      <c r="A59" s="33"/>
      <c r="B59" s="40" t="s">
        <v>49</v>
      </c>
      <c r="C59" s="41"/>
      <c r="D59" s="18"/>
      <c r="E59" s="18"/>
      <c r="F59" s="18"/>
      <c r="G59" s="18"/>
      <c r="H59" s="18">
        <f t="shared" si="6"/>
        <v>0</v>
      </c>
      <c r="I59" s="18">
        <f t="shared" si="6"/>
        <v>0</v>
      </c>
      <c r="J59" s="18">
        <f t="shared" si="6"/>
        <v>0</v>
      </c>
      <c r="K59" s="18">
        <f t="shared" si="6"/>
        <v>0</v>
      </c>
      <c r="L59" s="18">
        <f t="shared" si="6"/>
        <v>0</v>
      </c>
      <c r="M59" s="18">
        <f t="shared" si="6"/>
        <v>0</v>
      </c>
      <c r="N59" s="18">
        <f t="shared" si="6"/>
        <v>0</v>
      </c>
      <c r="O59" s="18">
        <f t="shared" si="6"/>
        <v>0</v>
      </c>
      <c r="P59" s="18">
        <f t="shared" si="6"/>
        <v>0</v>
      </c>
      <c r="Q59" s="18">
        <f t="shared" si="6"/>
        <v>0</v>
      </c>
      <c r="R59" s="18">
        <f t="shared" si="6"/>
        <v>0</v>
      </c>
      <c r="S59" s="18">
        <f t="shared" si="6"/>
        <v>0</v>
      </c>
      <c r="T59" s="18">
        <f t="shared" si="6"/>
        <v>0</v>
      </c>
      <c r="U59" s="18">
        <f t="shared" si="6"/>
        <v>0</v>
      </c>
      <c r="V59" s="18">
        <f t="shared" si="6"/>
        <v>0</v>
      </c>
      <c r="W59" s="18">
        <f t="shared" si="6"/>
        <v>0</v>
      </c>
      <c r="X59" s="18">
        <f t="shared" si="6"/>
        <v>0</v>
      </c>
      <c r="Y59" s="18">
        <f t="shared" si="6"/>
        <v>0</v>
      </c>
      <c r="Z59" s="18">
        <f t="shared" si="6"/>
        <v>0</v>
      </c>
      <c r="AA59" s="18">
        <f t="shared" si="6"/>
        <v>0</v>
      </c>
      <c r="AB59" s="18">
        <f t="shared" si="6"/>
        <v>0</v>
      </c>
      <c r="AC59" s="18">
        <f t="shared" si="6"/>
        <v>0</v>
      </c>
      <c r="AD59" s="18">
        <f t="shared" si="6"/>
        <v>0</v>
      </c>
      <c r="AE59" s="18">
        <f t="shared" si="6"/>
        <v>0</v>
      </c>
      <c r="AF59" s="18">
        <f t="shared" si="6"/>
        <v>0</v>
      </c>
      <c r="AG59" s="18">
        <f t="shared" si="6"/>
        <v>0</v>
      </c>
      <c r="AH59" s="18">
        <f t="shared" si="6"/>
        <v>0</v>
      </c>
      <c r="AI59" s="18">
        <f t="shared" si="6"/>
        <v>0</v>
      </c>
      <c r="AJ59" s="18">
        <f t="shared" si="6"/>
        <v>0</v>
      </c>
      <c r="AK59" s="18">
        <f t="shared" si="6"/>
        <v>0</v>
      </c>
      <c r="AL59" s="18">
        <f t="shared" si="6"/>
        <v>0</v>
      </c>
      <c r="AM59" s="18">
        <f t="shared" si="6"/>
        <v>0</v>
      </c>
    </row>
    <row r="60" spans="1:39" x14ac:dyDescent="0.15">
      <c r="A60" s="42"/>
      <c r="B60" s="43"/>
      <c r="C60" s="35" t="s">
        <v>38</v>
      </c>
      <c r="D60" s="36">
        <f>SUMIF(D22,"&gt;0")</f>
        <v>35</v>
      </c>
      <c r="E60" s="36">
        <f>SUMIF(E22,"&gt;0")</f>
        <v>2304.4518000000003</v>
      </c>
      <c r="F60" s="36">
        <f>SUMIF(F22,"&gt;0")</f>
        <v>32</v>
      </c>
      <c r="G60" s="36">
        <f>SUMIF(G22,"&gt;0")</f>
        <v>2229.7004000000002</v>
      </c>
      <c r="H60" s="36">
        <f t="shared" si="6"/>
        <v>3</v>
      </c>
      <c r="I60" s="36">
        <f t="shared" si="6"/>
        <v>74.751400000000004</v>
      </c>
      <c r="J60" s="36">
        <f t="shared" si="6"/>
        <v>0</v>
      </c>
      <c r="K60" s="36">
        <f t="shared" si="6"/>
        <v>0</v>
      </c>
      <c r="L60" s="36">
        <f t="shared" si="6"/>
        <v>0</v>
      </c>
      <c r="M60" s="36">
        <f t="shared" si="6"/>
        <v>0</v>
      </c>
      <c r="N60" s="36">
        <f t="shared" si="6"/>
        <v>0</v>
      </c>
      <c r="O60" s="36">
        <f t="shared" si="6"/>
        <v>0</v>
      </c>
      <c r="P60" s="36">
        <f t="shared" si="6"/>
        <v>0</v>
      </c>
      <c r="Q60" s="36">
        <f t="shared" si="6"/>
        <v>0</v>
      </c>
      <c r="R60" s="36">
        <f t="shared" si="6"/>
        <v>0</v>
      </c>
      <c r="S60" s="36">
        <f t="shared" si="6"/>
        <v>0</v>
      </c>
      <c r="T60" s="36">
        <f t="shared" si="6"/>
        <v>0</v>
      </c>
      <c r="U60" s="36">
        <f t="shared" si="6"/>
        <v>0</v>
      </c>
      <c r="V60" s="36">
        <f t="shared" si="6"/>
        <v>0</v>
      </c>
      <c r="W60" s="36">
        <f t="shared" si="6"/>
        <v>0</v>
      </c>
      <c r="X60" s="36">
        <f t="shared" si="6"/>
        <v>0</v>
      </c>
      <c r="Y60" s="36">
        <f t="shared" si="6"/>
        <v>0</v>
      </c>
      <c r="Z60" s="36">
        <f t="shared" si="6"/>
        <v>0</v>
      </c>
      <c r="AA60" s="36">
        <f t="shared" si="6"/>
        <v>0</v>
      </c>
      <c r="AB60" s="36">
        <f t="shared" si="6"/>
        <v>0</v>
      </c>
      <c r="AC60" s="36">
        <f t="shared" si="6"/>
        <v>0</v>
      </c>
      <c r="AD60" s="36">
        <f t="shared" si="6"/>
        <v>0</v>
      </c>
      <c r="AE60" s="36">
        <f t="shared" si="6"/>
        <v>0</v>
      </c>
      <c r="AF60" s="36">
        <f t="shared" si="6"/>
        <v>0</v>
      </c>
      <c r="AG60" s="36">
        <f t="shared" si="6"/>
        <v>0</v>
      </c>
      <c r="AH60" s="36">
        <f t="shared" si="6"/>
        <v>0</v>
      </c>
      <c r="AI60" s="36">
        <f t="shared" si="6"/>
        <v>0</v>
      </c>
      <c r="AJ60" s="36">
        <f t="shared" si="6"/>
        <v>0</v>
      </c>
      <c r="AK60" s="36">
        <f t="shared" si="6"/>
        <v>0</v>
      </c>
      <c r="AL60" s="36">
        <f t="shared" si="6"/>
        <v>0</v>
      </c>
      <c r="AM60" s="36">
        <f t="shared" si="6"/>
        <v>0</v>
      </c>
    </row>
    <row r="61" spans="1:39" x14ac:dyDescent="0.15">
      <c r="A61" s="33"/>
      <c r="B61" s="40" t="s">
        <v>49</v>
      </c>
      <c r="C61" s="41"/>
      <c r="D61" s="18"/>
      <c r="E61" s="18"/>
      <c r="F61" s="18"/>
      <c r="G61" s="18"/>
      <c r="H61" s="18">
        <f t="shared" si="6"/>
        <v>0</v>
      </c>
      <c r="I61" s="18">
        <f t="shared" si="6"/>
        <v>0</v>
      </c>
      <c r="J61" s="18">
        <f t="shared" si="6"/>
        <v>0</v>
      </c>
      <c r="K61" s="18">
        <f t="shared" si="6"/>
        <v>0</v>
      </c>
      <c r="L61" s="18">
        <f t="shared" si="6"/>
        <v>0</v>
      </c>
      <c r="M61" s="18">
        <f t="shared" si="6"/>
        <v>0</v>
      </c>
      <c r="N61" s="18">
        <f t="shared" si="6"/>
        <v>0</v>
      </c>
      <c r="O61" s="18">
        <f t="shared" si="6"/>
        <v>0</v>
      </c>
      <c r="P61" s="18">
        <f t="shared" si="6"/>
        <v>0</v>
      </c>
      <c r="Q61" s="18">
        <f t="shared" si="6"/>
        <v>0</v>
      </c>
      <c r="R61" s="18">
        <f t="shared" si="6"/>
        <v>0</v>
      </c>
      <c r="S61" s="18">
        <f t="shared" si="6"/>
        <v>0</v>
      </c>
      <c r="T61" s="18">
        <f t="shared" si="6"/>
        <v>0</v>
      </c>
      <c r="U61" s="18">
        <f t="shared" si="6"/>
        <v>0</v>
      </c>
      <c r="V61" s="18">
        <f t="shared" si="6"/>
        <v>0</v>
      </c>
      <c r="W61" s="18">
        <f t="shared" si="6"/>
        <v>0</v>
      </c>
      <c r="X61" s="18">
        <f t="shared" si="6"/>
        <v>0</v>
      </c>
      <c r="Y61" s="18">
        <f t="shared" si="6"/>
        <v>0</v>
      </c>
      <c r="Z61" s="18">
        <f t="shared" si="6"/>
        <v>0</v>
      </c>
      <c r="AA61" s="18">
        <f t="shared" si="6"/>
        <v>0</v>
      </c>
      <c r="AB61" s="18">
        <f t="shared" si="6"/>
        <v>0</v>
      </c>
      <c r="AC61" s="18">
        <f t="shared" si="6"/>
        <v>0</v>
      </c>
      <c r="AD61" s="18">
        <f t="shared" si="6"/>
        <v>0</v>
      </c>
      <c r="AE61" s="18">
        <f t="shared" si="6"/>
        <v>0</v>
      </c>
      <c r="AF61" s="18">
        <f t="shared" si="6"/>
        <v>0</v>
      </c>
      <c r="AG61" s="18">
        <f t="shared" si="6"/>
        <v>0</v>
      </c>
      <c r="AH61" s="18">
        <f t="shared" si="6"/>
        <v>0</v>
      </c>
      <c r="AI61" s="18">
        <f t="shared" si="6"/>
        <v>0</v>
      </c>
      <c r="AJ61" s="18">
        <f t="shared" si="6"/>
        <v>0</v>
      </c>
      <c r="AK61" s="18">
        <f t="shared" si="6"/>
        <v>0</v>
      </c>
      <c r="AL61" s="18">
        <f t="shared" si="6"/>
        <v>0</v>
      </c>
      <c r="AM61" s="18">
        <f t="shared" si="6"/>
        <v>0</v>
      </c>
    </row>
    <row r="62" spans="1:39" x14ac:dyDescent="0.15">
      <c r="A62" s="42"/>
      <c r="B62" s="43"/>
      <c r="C62" s="35" t="s">
        <v>40</v>
      </c>
      <c r="D62" s="36">
        <f>SUMIF(D24,"&gt;0")</f>
        <v>78</v>
      </c>
      <c r="E62" s="36">
        <f>SUMIF(E24,"&gt;0")</f>
        <v>3043.79</v>
      </c>
      <c r="F62" s="36">
        <f>SUMIF(F24,"&gt;0")</f>
        <v>77</v>
      </c>
      <c r="G62" s="36">
        <f>SUMIF(G24,"&gt;0")</f>
        <v>3033.0056</v>
      </c>
      <c r="H62" s="36">
        <f t="shared" si="6"/>
        <v>1</v>
      </c>
      <c r="I62" s="36">
        <f t="shared" si="6"/>
        <v>10.7844</v>
      </c>
      <c r="J62" s="36">
        <f t="shared" si="6"/>
        <v>0</v>
      </c>
      <c r="K62" s="36">
        <f t="shared" si="6"/>
        <v>0</v>
      </c>
      <c r="L62" s="36">
        <f t="shared" si="6"/>
        <v>0</v>
      </c>
      <c r="M62" s="36">
        <f t="shared" si="6"/>
        <v>0</v>
      </c>
      <c r="N62" s="36">
        <f t="shared" si="6"/>
        <v>0</v>
      </c>
      <c r="O62" s="36">
        <f t="shared" si="6"/>
        <v>0</v>
      </c>
      <c r="P62" s="36">
        <f t="shared" si="6"/>
        <v>0</v>
      </c>
      <c r="Q62" s="36">
        <f t="shared" si="6"/>
        <v>0</v>
      </c>
      <c r="R62" s="36">
        <f t="shared" si="6"/>
        <v>0</v>
      </c>
      <c r="S62" s="36">
        <f t="shared" si="6"/>
        <v>0</v>
      </c>
      <c r="T62" s="36">
        <f t="shared" si="6"/>
        <v>0</v>
      </c>
      <c r="U62" s="36">
        <f t="shared" si="6"/>
        <v>0</v>
      </c>
      <c r="V62" s="36">
        <f t="shared" si="6"/>
        <v>0</v>
      </c>
      <c r="W62" s="36">
        <f t="shared" si="6"/>
        <v>0</v>
      </c>
      <c r="X62" s="36">
        <f t="shared" si="6"/>
        <v>0</v>
      </c>
      <c r="Y62" s="36">
        <f t="shared" si="6"/>
        <v>0</v>
      </c>
      <c r="Z62" s="36">
        <f t="shared" si="6"/>
        <v>0</v>
      </c>
      <c r="AA62" s="36">
        <f t="shared" si="6"/>
        <v>0</v>
      </c>
      <c r="AB62" s="36">
        <f t="shared" si="6"/>
        <v>0</v>
      </c>
      <c r="AC62" s="36">
        <f t="shared" si="6"/>
        <v>0</v>
      </c>
      <c r="AD62" s="36">
        <f t="shared" si="6"/>
        <v>0</v>
      </c>
      <c r="AE62" s="36">
        <f t="shared" si="6"/>
        <v>0</v>
      </c>
      <c r="AF62" s="36">
        <f t="shared" si="6"/>
        <v>0</v>
      </c>
      <c r="AG62" s="36">
        <f t="shared" si="6"/>
        <v>0</v>
      </c>
      <c r="AH62" s="36">
        <f t="shared" si="6"/>
        <v>0</v>
      </c>
      <c r="AI62" s="36">
        <f t="shared" si="6"/>
        <v>0</v>
      </c>
      <c r="AJ62" s="36">
        <f t="shared" si="6"/>
        <v>0</v>
      </c>
      <c r="AK62" s="36">
        <f t="shared" si="6"/>
        <v>0</v>
      </c>
      <c r="AL62" s="36">
        <f t="shared" si="6"/>
        <v>0</v>
      </c>
      <c r="AM62" s="36">
        <f t="shared" si="6"/>
        <v>0</v>
      </c>
    </row>
    <row r="63" spans="1:39" ht="13.5" customHeight="1" x14ac:dyDescent="0.15">
      <c r="A63" s="33"/>
      <c r="B63" s="40" t="s">
        <v>49</v>
      </c>
      <c r="C63" s="41"/>
      <c r="D63" s="18"/>
      <c r="E63" s="18"/>
      <c r="F63" s="18"/>
      <c r="G63" s="18"/>
      <c r="H63" s="18">
        <f t="shared" si="6"/>
        <v>0</v>
      </c>
      <c r="I63" s="18">
        <f t="shared" si="6"/>
        <v>0</v>
      </c>
      <c r="J63" s="18">
        <f t="shared" si="6"/>
        <v>0</v>
      </c>
      <c r="K63" s="18">
        <f t="shared" si="6"/>
        <v>0</v>
      </c>
      <c r="L63" s="18">
        <f t="shared" si="6"/>
        <v>0</v>
      </c>
      <c r="M63" s="18">
        <f t="shared" si="6"/>
        <v>0</v>
      </c>
      <c r="N63" s="18">
        <f t="shared" si="6"/>
        <v>0</v>
      </c>
      <c r="O63" s="18">
        <f t="shared" si="6"/>
        <v>0</v>
      </c>
      <c r="P63" s="18">
        <f t="shared" si="6"/>
        <v>0</v>
      </c>
      <c r="Q63" s="18">
        <f t="shared" si="6"/>
        <v>0</v>
      </c>
      <c r="R63" s="18">
        <f t="shared" si="6"/>
        <v>0</v>
      </c>
      <c r="S63" s="18">
        <f t="shared" si="6"/>
        <v>0</v>
      </c>
      <c r="T63" s="18">
        <f t="shared" si="6"/>
        <v>0</v>
      </c>
      <c r="U63" s="18">
        <f t="shared" si="6"/>
        <v>0</v>
      </c>
      <c r="V63" s="18">
        <f t="shared" si="6"/>
        <v>0</v>
      </c>
      <c r="W63" s="18">
        <f t="shared" si="6"/>
        <v>0</v>
      </c>
      <c r="X63" s="18">
        <f t="shared" si="6"/>
        <v>0</v>
      </c>
      <c r="Y63" s="18">
        <f t="shared" si="6"/>
        <v>0</v>
      </c>
      <c r="Z63" s="18">
        <f t="shared" si="6"/>
        <v>0</v>
      </c>
      <c r="AA63" s="18">
        <f t="shared" si="6"/>
        <v>0</v>
      </c>
      <c r="AB63" s="18">
        <f t="shared" si="6"/>
        <v>0</v>
      </c>
      <c r="AC63" s="18">
        <f t="shared" si="6"/>
        <v>0</v>
      </c>
      <c r="AD63" s="18">
        <f t="shared" si="6"/>
        <v>0</v>
      </c>
      <c r="AE63" s="18">
        <f t="shared" si="6"/>
        <v>0</v>
      </c>
      <c r="AF63" s="18">
        <f t="shared" si="6"/>
        <v>0</v>
      </c>
      <c r="AG63" s="18">
        <f t="shared" si="6"/>
        <v>0</v>
      </c>
      <c r="AH63" s="18">
        <f t="shared" si="6"/>
        <v>0</v>
      </c>
      <c r="AI63" s="18">
        <f t="shared" ref="AI63:AM63" si="7">SUMIF(AI25,"&gt;0")</f>
        <v>0</v>
      </c>
      <c r="AJ63" s="18">
        <f t="shared" si="7"/>
        <v>0</v>
      </c>
      <c r="AK63" s="18">
        <f t="shared" si="7"/>
        <v>0</v>
      </c>
      <c r="AL63" s="18">
        <f t="shared" si="7"/>
        <v>0</v>
      </c>
      <c r="AM63" s="18">
        <f t="shared" si="7"/>
        <v>0</v>
      </c>
    </row>
    <row r="64" spans="1:39" x14ac:dyDescent="0.15">
      <c r="A64" s="42"/>
      <c r="B64" s="43"/>
      <c r="C64" s="35" t="s">
        <v>42</v>
      </c>
      <c r="D64" s="36">
        <f t="shared" ref="D64:AM65" si="8">SUMIF(D26,"&gt;0")+SUMIF(D28,"&gt;0")</f>
        <v>28</v>
      </c>
      <c r="E64" s="36">
        <f t="shared" si="8"/>
        <v>2412.7488000000003</v>
      </c>
      <c r="F64" s="36">
        <f t="shared" si="8"/>
        <v>26</v>
      </c>
      <c r="G64" s="36">
        <f t="shared" si="8"/>
        <v>2109.6688000000004</v>
      </c>
      <c r="H64" s="36">
        <f t="shared" si="8"/>
        <v>2</v>
      </c>
      <c r="I64" s="36">
        <f t="shared" si="8"/>
        <v>303.08</v>
      </c>
      <c r="J64" s="36">
        <f t="shared" si="8"/>
        <v>0</v>
      </c>
      <c r="K64" s="36">
        <f t="shared" si="8"/>
        <v>0</v>
      </c>
      <c r="L64" s="36">
        <f t="shared" si="8"/>
        <v>0</v>
      </c>
      <c r="M64" s="36">
        <f t="shared" si="8"/>
        <v>0</v>
      </c>
      <c r="N64" s="36">
        <f t="shared" si="8"/>
        <v>0</v>
      </c>
      <c r="O64" s="36">
        <f t="shared" si="8"/>
        <v>0</v>
      </c>
      <c r="P64" s="36">
        <f t="shared" si="8"/>
        <v>0</v>
      </c>
      <c r="Q64" s="36">
        <f t="shared" si="8"/>
        <v>0</v>
      </c>
      <c r="R64" s="36">
        <f t="shared" si="8"/>
        <v>0</v>
      </c>
      <c r="S64" s="36">
        <f t="shared" si="8"/>
        <v>0</v>
      </c>
      <c r="T64" s="36">
        <f t="shared" si="8"/>
        <v>0</v>
      </c>
      <c r="U64" s="36">
        <f t="shared" si="8"/>
        <v>0</v>
      </c>
      <c r="V64" s="36">
        <f t="shared" si="8"/>
        <v>0</v>
      </c>
      <c r="W64" s="36">
        <f t="shared" si="8"/>
        <v>0</v>
      </c>
      <c r="X64" s="36">
        <f t="shared" si="8"/>
        <v>0</v>
      </c>
      <c r="Y64" s="36">
        <f t="shared" si="8"/>
        <v>0</v>
      </c>
      <c r="Z64" s="36">
        <f t="shared" si="8"/>
        <v>0</v>
      </c>
      <c r="AA64" s="36">
        <f t="shared" si="8"/>
        <v>0</v>
      </c>
      <c r="AB64" s="36">
        <f t="shared" si="8"/>
        <v>0</v>
      </c>
      <c r="AC64" s="36">
        <f t="shared" si="8"/>
        <v>0</v>
      </c>
      <c r="AD64" s="36">
        <f t="shared" si="8"/>
        <v>0</v>
      </c>
      <c r="AE64" s="36">
        <f t="shared" si="8"/>
        <v>0</v>
      </c>
      <c r="AF64" s="36">
        <f t="shared" si="8"/>
        <v>0</v>
      </c>
      <c r="AG64" s="36">
        <f t="shared" si="8"/>
        <v>0</v>
      </c>
      <c r="AH64" s="36">
        <f t="shared" si="8"/>
        <v>0</v>
      </c>
      <c r="AI64" s="36">
        <f t="shared" si="8"/>
        <v>0</v>
      </c>
      <c r="AJ64" s="36">
        <f t="shared" si="8"/>
        <v>0</v>
      </c>
      <c r="AK64" s="36">
        <f t="shared" si="8"/>
        <v>0</v>
      </c>
      <c r="AL64" s="36">
        <f t="shared" si="8"/>
        <v>0</v>
      </c>
      <c r="AM64" s="36">
        <f t="shared" si="8"/>
        <v>0</v>
      </c>
    </row>
    <row r="65" spans="1:39" x14ac:dyDescent="0.15">
      <c r="A65" s="33"/>
      <c r="B65" s="40" t="s">
        <v>49</v>
      </c>
      <c r="C65" s="41"/>
      <c r="D65" s="18"/>
      <c r="E65" s="18"/>
      <c r="F65" s="18"/>
      <c r="G65" s="18"/>
      <c r="H65" s="18">
        <f t="shared" si="8"/>
        <v>0</v>
      </c>
      <c r="I65" s="18">
        <f t="shared" si="8"/>
        <v>0</v>
      </c>
      <c r="J65" s="18">
        <f t="shared" si="8"/>
        <v>0</v>
      </c>
      <c r="K65" s="18">
        <f t="shared" si="8"/>
        <v>0</v>
      </c>
      <c r="L65" s="18">
        <f t="shared" si="8"/>
        <v>0</v>
      </c>
      <c r="M65" s="18">
        <f t="shared" si="8"/>
        <v>0</v>
      </c>
      <c r="N65" s="18">
        <f t="shared" si="8"/>
        <v>0</v>
      </c>
      <c r="O65" s="18">
        <f t="shared" si="8"/>
        <v>0</v>
      </c>
      <c r="P65" s="18">
        <f t="shared" si="8"/>
        <v>0</v>
      </c>
      <c r="Q65" s="18">
        <f t="shared" si="8"/>
        <v>0</v>
      </c>
      <c r="R65" s="18">
        <f t="shared" si="8"/>
        <v>0</v>
      </c>
      <c r="S65" s="18">
        <f t="shared" si="8"/>
        <v>0</v>
      </c>
      <c r="T65" s="18">
        <f t="shared" si="8"/>
        <v>0</v>
      </c>
      <c r="U65" s="18">
        <f t="shared" si="8"/>
        <v>0</v>
      </c>
      <c r="V65" s="18">
        <f t="shared" si="8"/>
        <v>0</v>
      </c>
      <c r="W65" s="18">
        <f t="shared" si="8"/>
        <v>0</v>
      </c>
      <c r="X65" s="18">
        <f t="shared" si="8"/>
        <v>0</v>
      </c>
      <c r="Y65" s="18">
        <f t="shared" si="8"/>
        <v>0</v>
      </c>
      <c r="Z65" s="18">
        <f t="shared" si="8"/>
        <v>0</v>
      </c>
      <c r="AA65" s="18">
        <f t="shared" si="8"/>
        <v>0</v>
      </c>
      <c r="AB65" s="18">
        <f t="shared" si="8"/>
        <v>0</v>
      </c>
      <c r="AC65" s="18">
        <f t="shared" si="8"/>
        <v>0</v>
      </c>
      <c r="AD65" s="18">
        <f t="shared" si="8"/>
        <v>0</v>
      </c>
      <c r="AE65" s="18">
        <f t="shared" si="8"/>
        <v>0</v>
      </c>
      <c r="AF65" s="18">
        <f t="shared" si="8"/>
        <v>0</v>
      </c>
      <c r="AG65" s="18">
        <f t="shared" si="8"/>
        <v>0</v>
      </c>
      <c r="AH65" s="18">
        <f t="shared" si="8"/>
        <v>0</v>
      </c>
      <c r="AI65" s="18">
        <f t="shared" si="8"/>
        <v>0</v>
      </c>
      <c r="AJ65" s="18">
        <f t="shared" si="8"/>
        <v>0</v>
      </c>
      <c r="AK65" s="18">
        <f t="shared" si="8"/>
        <v>0</v>
      </c>
      <c r="AL65" s="18">
        <f t="shared" si="8"/>
        <v>0</v>
      </c>
      <c r="AM65" s="18">
        <f t="shared" si="8"/>
        <v>0</v>
      </c>
    </row>
    <row r="66" spans="1:39" x14ac:dyDescent="0.15">
      <c r="A66" s="42"/>
      <c r="B66" s="43"/>
      <c r="C66" s="35" t="s">
        <v>53</v>
      </c>
      <c r="D66" s="36">
        <f t="shared" ref="D66:AM67" si="9">SUMIF(D38,"&gt;0")</f>
        <v>29</v>
      </c>
      <c r="E66" s="36">
        <f t="shared" si="9"/>
        <v>2054.9519999999998</v>
      </c>
      <c r="F66" s="36">
        <f t="shared" si="9"/>
        <v>25</v>
      </c>
      <c r="G66" s="36">
        <f t="shared" si="9"/>
        <v>1990.2394999999999</v>
      </c>
      <c r="H66" s="36">
        <f t="shared" si="9"/>
        <v>4</v>
      </c>
      <c r="I66" s="36">
        <f t="shared" si="9"/>
        <v>64.712500000000006</v>
      </c>
      <c r="J66" s="36">
        <f t="shared" si="9"/>
        <v>0</v>
      </c>
      <c r="K66" s="36">
        <f t="shared" si="9"/>
        <v>0</v>
      </c>
      <c r="L66" s="36">
        <f t="shared" si="9"/>
        <v>0</v>
      </c>
      <c r="M66" s="36">
        <f t="shared" si="9"/>
        <v>0</v>
      </c>
      <c r="N66" s="36">
        <f t="shared" si="9"/>
        <v>0</v>
      </c>
      <c r="O66" s="36">
        <f t="shared" si="9"/>
        <v>0</v>
      </c>
      <c r="P66" s="36">
        <f t="shared" si="9"/>
        <v>0</v>
      </c>
      <c r="Q66" s="36">
        <f t="shared" si="9"/>
        <v>0</v>
      </c>
      <c r="R66" s="36">
        <f t="shared" si="9"/>
        <v>0</v>
      </c>
      <c r="S66" s="36">
        <f t="shared" si="9"/>
        <v>0</v>
      </c>
      <c r="T66" s="36">
        <f t="shared" si="9"/>
        <v>0</v>
      </c>
      <c r="U66" s="36">
        <f t="shared" si="9"/>
        <v>0</v>
      </c>
      <c r="V66" s="36">
        <f t="shared" si="9"/>
        <v>0</v>
      </c>
      <c r="W66" s="36">
        <f t="shared" si="9"/>
        <v>0</v>
      </c>
      <c r="X66" s="36">
        <f t="shared" si="9"/>
        <v>0</v>
      </c>
      <c r="Y66" s="36">
        <f t="shared" si="9"/>
        <v>0</v>
      </c>
      <c r="Z66" s="36">
        <f t="shared" si="9"/>
        <v>0</v>
      </c>
      <c r="AA66" s="36">
        <f t="shared" si="9"/>
        <v>0</v>
      </c>
      <c r="AB66" s="36">
        <f t="shared" si="9"/>
        <v>0</v>
      </c>
      <c r="AC66" s="36">
        <f t="shared" si="9"/>
        <v>0</v>
      </c>
      <c r="AD66" s="36">
        <f t="shared" si="9"/>
        <v>0</v>
      </c>
      <c r="AE66" s="36">
        <f t="shared" si="9"/>
        <v>0</v>
      </c>
      <c r="AF66" s="36">
        <f t="shared" si="9"/>
        <v>0</v>
      </c>
      <c r="AG66" s="36">
        <f t="shared" si="9"/>
        <v>0</v>
      </c>
      <c r="AH66" s="36">
        <f t="shared" si="9"/>
        <v>0</v>
      </c>
      <c r="AI66" s="36">
        <f t="shared" si="9"/>
        <v>0</v>
      </c>
      <c r="AJ66" s="36">
        <f t="shared" si="9"/>
        <v>0</v>
      </c>
      <c r="AK66" s="36">
        <f t="shared" si="9"/>
        <v>0</v>
      </c>
      <c r="AL66" s="36">
        <f t="shared" si="9"/>
        <v>0</v>
      </c>
      <c r="AM66" s="36">
        <f t="shared" si="9"/>
        <v>0</v>
      </c>
    </row>
    <row r="67" spans="1:39" x14ac:dyDescent="0.15">
      <c r="A67" s="28"/>
      <c r="B67" s="44" t="s">
        <v>49</v>
      </c>
      <c r="C67" s="45"/>
      <c r="D67" s="37"/>
      <c r="E67" s="37"/>
      <c r="F67" s="37"/>
      <c r="G67" s="37"/>
      <c r="H67" s="37">
        <f t="shared" si="9"/>
        <v>0</v>
      </c>
      <c r="I67" s="37">
        <f t="shared" si="9"/>
        <v>0</v>
      </c>
      <c r="J67" s="37">
        <f t="shared" si="9"/>
        <v>0</v>
      </c>
      <c r="K67" s="37">
        <f t="shared" si="9"/>
        <v>0</v>
      </c>
      <c r="L67" s="37">
        <f t="shared" si="9"/>
        <v>0</v>
      </c>
      <c r="M67" s="37">
        <f t="shared" si="9"/>
        <v>0</v>
      </c>
      <c r="N67" s="37">
        <f t="shared" si="9"/>
        <v>0</v>
      </c>
      <c r="O67" s="37">
        <f t="shared" si="9"/>
        <v>0</v>
      </c>
      <c r="P67" s="37">
        <f t="shared" si="9"/>
        <v>0</v>
      </c>
      <c r="Q67" s="37">
        <f t="shared" si="9"/>
        <v>0</v>
      </c>
      <c r="R67" s="37">
        <f t="shared" si="9"/>
        <v>0</v>
      </c>
      <c r="S67" s="37">
        <f t="shared" si="9"/>
        <v>0</v>
      </c>
      <c r="T67" s="37">
        <f t="shared" si="9"/>
        <v>0</v>
      </c>
      <c r="U67" s="37">
        <f t="shared" si="9"/>
        <v>0</v>
      </c>
      <c r="V67" s="37">
        <f t="shared" si="9"/>
        <v>0</v>
      </c>
      <c r="W67" s="37">
        <f t="shared" si="9"/>
        <v>0</v>
      </c>
      <c r="X67" s="37">
        <f t="shared" si="9"/>
        <v>0</v>
      </c>
      <c r="Y67" s="37">
        <f t="shared" si="9"/>
        <v>0</v>
      </c>
      <c r="Z67" s="37">
        <f t="shared" si="9"/>
        <v>0</v>
      </c>
      <c r="AA67" s="37">
        <f t="shared" si="9"/>
        <v>0</v>
      </c>
      <c r="AB67" s="37">
        <f t="shared" si="9"/>
        <v>0</v>
      </c>
      <c r="AC67" s="37">
        <f t="shared" si="9"/>
        <v>0</v>
      </c>
      <c r="AD67" s="37">
        <f t="shared" si="9"/>
        <v>0</v>
      </c>
      <c r="AE67" s="37">
        <f t="shared" si="9"/>
        <v>0</v>
      </c>
      <c r="AF67" s="37">
        <f t="shared" si="9"/>
        <v>0</v>
      </c>
      <c r="AG67" s="37">
        <f t="shared" si="9"/>
        <v>0</v>
      </c>
      <c r="AH67" s="37">
        <f t="shared" si="9"/>
        <v>0</v>
      </c>
      <c r="AI67" s="37">
        <f t="shared" si="9"/>
        <v>0</v>
      </c>
      <c r="AJ67" s="37">
        <f t="shared" si="9"/>
        <v>0</v>
      </c>
      <c r="AK67" s="37">
        <f t="shared" si="9"/>
        <v>0</v>
      </c>
      <c r="AL67" s="37">
        <f t="shared" si="9"/>
        <v>0</v>
      </c>
      <c r="AM67" s="37">
        <f t="shared" si="9"/>
        <v>0</v>
      </c>
    </row>
    <row r="68" spans="1:39" s="39" customFormat="1" ht="12.95" customHeight="1" x14ac:dyDescent="0.15">
      <c r="A68" s="38" t="s">
        <v>57</v>
      </c>
      <c r="B68" s="38"/>
      <c r="C68" s="38"/>
    </row>
    <row r="69" spans="1:39" s="39" customFormat="1" ht="12.95" customHeight="1" x14ac:dyDescent="0.15">
      <c r="A69" s="38" t="s">
        <v>58</v>
      </c>
      <c r="B69" s="38"/>
      <c r="C69" s="38"/>
    </row>
    <row r="70" spans="1:39" s="39" customFormat="1" ht="12.95" customHeight="1" x14ac:dyDescent="0.15">
      <c r="A70" s="38" t="s">
        <v>59</v>
      </c>
      <c r="B70" s="38"/>
      <c r="C70" s="38"/>
    </row>
  </sheetData>
  <sheetProtection autoFilter="0"/>
  <mergeCells count="81">
    <mergeCell ref="A10:B10"/>
    <mergeCell ref="Z3:AA4"/>
    <mergeCell ref="AB3:AC4"/>
    <mergeCell ref="AD3:AE4"/>
    <mergeCell ref="AF3:AG4"/>
    <mergeCell ref="N3:O4"/>
    <mergeCell ref="P3:Q4"/>
    <mergeCell ref="R3:S4"/>
    <mergeCell ref="T3:U4"/>
    <mergeCell ref="V3:W4"/>
    <mergeCell ref="X3:Y4"/>
    <mergeCell ref="A3:C5"/>
    <mergeCell ref="D3:E4"/>
    <mergeCell ref="F3:G4"/>
    <mergeCell ref="H3:I4"/>
    <mergeCell ref="J3:K4"/>
    <mergeCell ref="AL3:AM4"/>
    <mergeCell ref="A6:C6"/>
    <mergeCell ref="B7:C7"/>
    <mergeCell ref="A8:B8"/>
    <mergeCell ref="B9:C9"/>
    <mergeCell ref="AH3:AI4"/>
    <mergeCell ref="AJ3:AK4"/>
    <mergeCell ref="L3:M4"/>
    <mergeCell ref="A22:B22"/>
    <mergeCell ref="B11:C11"/>
    <mergeCell ref="A12:B12"/>
    <mergeCell ref="B13:C13"/>
    <mergeCell ref="A14:B14"/>
    <mergeCell ref="B15:C15"/>
    <mergeCell ref="A16:B16"/>
    <mergeCell ref="B17:C17"/>
    <mergeCell ref="A18:B18"/>
    <mergeCell ref="B19:C19"/>
    <mergeCell ref="A20:B20"/>
    <mergeCell ref="B21:C21"/>
    <mergeCell ref="A34:B34"/>
    <mergeCell ref="B23:C23"/>
    <mergeCell ref="A24:B24"/>
    <mergeCell ref="B25:C25"/>
    <mergeCell ref="A26:B26"/>
    <mergeCell ref="B27:C27"/>
    <mergeCell ref="A28:B28"/>
    <mergeCell ref="B29:C29"/>
    <mergeCell ref="A30:B30"/>
    <mergeCell ref="B31:C31"/>
    <mergeCell ref="A32:B32"/>
    <mergeCell ref="B33:C33"/>
    <mergeCell ref="A46:B46"/>
    <mergeCell ref="B35:C35"/>
    <mergeCell ref="A36:B36"/>
    <mergeCell ref="B37:C37"/>
    <mergeCell ref="A38:B38"/>
    <mergeCell ref="B39:C39"/>
    <mergeCell ref="A40:B40"/>
    <mergeCell ref="B41:C41"/>
    <mergeCell ref="A42:B42"/>
    <mergeCell ref="B43:C43"/>
    <mergeCell ref="A44:B44"/>
    <mergeCell ref="B45:C45"/>
    <mergeCell ref="A58:B58"/>
    <mergeCell ref="B47:C47"/>
    <mergeCell ref="A48:B48"/>
    <mergeCell ref="B49:C49"/>
    <mergeCell ref="A50:B50"/>
    <mergeCell ref="B51:C51"/>
    <mergeCell ref="A52:B52"/>
    <mergeCell ref="B53:C53"/>
    <mergeCell ref="A54:B54"/>
    <mergeCell ref="B55:C55"/>
    <mergeCell ref="A56:B56"/>
    <mergeCell ref="B57:C57"/>
    <mergeCell ref="B65:C65"/>
    <mergeCell ref="A66:B66"/>
    <mergeCell ref="B67:C67"/>
    <mergeCell ref="B59:C59"/>
    <mergeCell ref="A60:B60"/>
    <mergeCell ref="B61:C61"/>
    <mergeCell ref="A62:B62"/>
    <mergeCell ref="B63:C63"/>
    <mergeCell ref="A64:B64"/>
  </mergeCells>
  <phoneticPr fontId="2"/>
  <dataValidations count="1">
    <dataValidation type="decimal" operator="greaterThanOrEqual" allowBlank="1" showInputMessage="1" showErrorMessage="1" sqref="G31:G39 D8:E8 D10:D29 G8:AM29 D31:D70 H32:AM39 G40:AM70" xr:uid="{7C4F115E-DF0F-4AD8-AE87-88E02F100346}">
      <formula1>0</formula1>
    </dataValidation>
  </dataValidations>
  <pageMargins left="0.39370078740157483" right="0.19685039370078741" top="0.78740157480314965" bottom="0.19685039370078741" header="0" footer="0"/>
  <pageSetup paperSize="9" scale="31" fitToHeight="0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官-4</vt:lpstr>
      <vt:lpstr>'官-4'!Print_Titles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2026-02-27T06:33:28Z</dcterms:created>
  <dcterms:modified xsi:type="dcterms:W3CDTF">2026-02-27T06:33:41Z</dcterms:modified>
</cp:coreProperties>
</file>