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/>
  <xr:revisionPtr revIDLastSave="0" documentId="13_ncr:1_{68252E46-EEFA-48BE-8A6D-C3EF2980CA3E}" xr6:coauthVersionLast="47" xr6:coauthVersionMax="47" xr10:uidLastSave="{00000000-0000-0000-0000-000000000000}"/>
  <bookViews>
    <workbookView xWindow="-120" yWindow="-120" windowWidth="29040" windowHeight="15720" xr2:uid="{421F723A-4EB9-4ADA-BFBC-653981EBE16F}"/>
  </bookViews>
  <sheets>
    <sheet name="1-11" sheetId="1" r:id="rId1"/>
  </sheets>
  <definedNames>
    <definedName name="_xlnm.Print_Titles" localSheetId="0">'1-11'!$2:$5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1" i="1" l="1"/>
  <c r="C20" i="1"/>
  <c r="C19" i="1"/>
  <c r="C18" i="1"/>
  <c r="C17" i="1"/>
  <c r="C16" i="1"/>
  <c r="C15" i="1"/>
  <c r="C14" i="1"/>
  <c r="C6" i="1" s="1"/>
  <c r="C13" i="1"/>
  <c r="C12" i="1"/>
  <c r="C11" i="1"/>
  <c r="C10" i="1"/>
  <c r="C8" i="1"/>
  <c r="C7" i="1"/>
  <c r="P6" i="1"/>
  <c r="O6" i="1"/>
  <c r="N6" i="1"/>
  <c r="M6" i="1"/>
  <c r="L6" i="1"/>
  <c r="K6" i="1"/>
  <c r="J6" i="1"/>
  <c r="I6" i="1"/>
  <c r="H6" i="1"/>
  <c r="G6" i="1"/>
  <c r="F6" i="1"/>
  <c r="E6" i="1"/>
</calcChain>
</file>

<file path=xl/sharedStrings.xml><?xml version="1.0" encoding="utf-8"?>
<sst xmlns="http://schemas.openxmlformats.org/spreadsheetml/2006/main" count="47" uniqueCount="41">
  <si>
    <r>
      <t xml:space="preserve">１－１１ </t>
    </r>
    <r>
      <rPr>
        <sz val="11"/>
        <rFont val="ＭＳ Ｐゴシック"/>
        <family val="3"/>
        <charset val="128"/>
      </rPr>
      <t xml:space="preserve"> 緑の回廊</t>
    </r>
    <phoneticPr fontId="2"/>
  </si>
  <si>
    <t>単位（面積：ha）</t>
    <rPh sb="0" eb="2">
      <t>タンイ</t>
    </rPh>
    <rPh sb="3" eb="5">
      <t>メンセキ</t>
    </rPh>
    <phoneticPr fontId="2"/>
  </si>
  <si>
    <t>年次
森林管理署</t>
    <rPh sb="0" eb="2">
      <t>ネンジ</t>
    </rPh>
    <rPh sb="3" eb="5">
      <t>シンリン</t>
    </rPh>
    <rPh sb="5" eb="8">
      <t>カンリショ</t>
    </rPh>
    <phoneticPr fontId="2"/>
  </si>
  <si>
    <t>総　数</t>
    <phoneticPr fontId="2"/>
  </si>
  <si>
    <t>名称</t>
    <phoneticPr fontId="2"/>
  </si>
  <si>
    <t>面積</t>
    <phoneticPr fontId="2"/>
  </si>
  <si>
    <t>機  能  類  型  別</t>
  </si>
  <si>
    <t>区分外</t>
  </si>
  <si>
    <t>林　　　地</t>
    <phoneticPr fontId="2"/>
  </si>
  <si>
    <t>林地以外</t>
  </si>
  <si>
    <t>箇所</t>
  </si>
  <si>
    <t>面積</t>
  </si>
  <si>
    <t>山地災害防止タイプ</t>
    <rPh sb="0" eb="1">
      <t>ヤマ</t>
    </rPh>
    <rPh sb="1" eb="2">
      <t>チ</t>
    </rPh>
    <rPh sb="2" eb="3">
      <t>サイ</t>
    </rPh>
    <rPh sb="3" eb="4">
      <t>ガイ</t>
    </rPh>
    <rPh sb="4" eb="5">
      <t>ボウ</t>
    </rPh>
    <rPh sb="5" eb="6">
      <t>ドメ</t>
    </rPh>
    <phoneticPr fontId="2"/>
  </si>
  <si>
    <t>自然維持タイプ</t>
    <rPh sb="0" eb="1">
      <t>ジ</t>
    </rPh>
    <rPh sb="1" eb="2">
      <t>ゼン</t>
    </rPh>
    <rPh sb="2" eb="3">
      <t>ユイ</t>
    </rPh>
    <rPh sb="3" eb="4">
      <t>ジ</t>
    </rPh>
    <phoneticPr fontId="2"/>
  </si>
  <si>
    <t>森林空間利用タイプ</t>
    <rPh sb="0" eb="1">
      <t>モリ</t>
    </rPh>
    <rPh sb="1" eb="2">
      <t>ハヤシ</t>
    </rPh>
    <rPh sb="2" eb="3">
      <t>ソラ</t>
    </rPh>
    <rPh sb="3" eb="4">
      <t>アイダ</t>
    </rPh>
    <rPh sb="4" eb="5">
      <t>リ</t>
    </rPh>
    <rPh sb="5" eb="6">
      <t>ヨウ</t>
    </rPh>
    <phoneticPr fontId="2"/>
  </si>
  <si>
    <t>快適環境形成タイプ</t>
    <rPh sb="0" eb="1">
      <t>カイ</t>
    </rPh>
    <rPh sb="1" eb="2">
      <t>テキ</t>
    </rPh>
    <rPh sb="2" eb="3">
      <t>ワ</t>
    </rPh>
    <rPh sb="3" eb="4">
      <t>サカイ</t>
    </rPh>
    <rPh sb="4" eb="5">
      <t>ケイ</t>
    </rPh>
    <rPh sb="5" eb="6">
      <t>シゲル</t>
    </rPh>
    <phoneticPr fontId="2"/>
  </si>
  <si>
    <t>水源涵養タイプ</t>
    <rPh sb="0" eb="1">
      <t>ミズ</t>
    </rPh>
    <rPh sb="1" eb="2">
      <t>ミナモト</t>
    </rPh>
    <rPh sb="2" eb="3">
      <t>カン</t>
    </rPh>
    <rPh sb="3" eb="4">
      <t>マモル</t>
    </rPh>
    <phoneticPr fontId="2"/>
  </si>
  <si>
    <t>立　　木　　地</t>
    <phoneticPr fontId="2"/>
  </si>
  <si>
    <t>無立木地</t>
  </si>
  <si>
    <t>人工林</t>
  </si>
  <si>
    <t>天然林</t>
  </si>
  <si>
    <t>竹林</t>
    <phoneticPr fontId="2"/>
  </si>
  <si>
    <t>石川</t>
    <rPh sb="0" eb="2">
      <t>イシカワ</t>
    </rPh>
    <phoneticPr fontId="2"/>
  </si>
  <si>
    <t>白山山系緑の回廊</t>
    <phoneticPr fontId="2"/>
  </si>
  <si>
    <t>福井</t>
    <rPh sb="0" eb="2">
      <t>フクイ</t>
    </rPh>
    <phoneticPr fontId="2"/>
  </si>
  <si>
    <t>越美山地緑の回廊</t>
    <phoneticPr fontId="2"/>
  </si>
  <si>
    <t>三重</t>
    <rPh sb="0" eb="2">
      <t>ミエ</t>
    </rPh>
    <phoneticPr fontId="2"/>
  </si>
  <si>
    <t>滋賀</t>
    <rPh sb="0" eb="2">
      <t>シガ</t>
    </rPh>
    <phoneticPr fontId="2"/>
  </si>
  <si>
    <t>兵庫</t>
    <rPh sb="0" eb="2">
      <t>ヒョウゴ</t>
    </rPh>
    <phoneticPr fontId="2"/>
  </si>
  <si>
    <t>東中国山地緑の回廊</t>
    <phoneticPr fontId="2"/>
  </si>
  <si>
    <t>和歌山</t>
    <rPh sb="0" eb="3">
      <t>ワカヤマ</t>
    </rPh>
    <phoneticPr fontId="2"/>
  </si>
  <si>
    <t>鳥取</t>
    <rPh sb="0" eb="2">
      <t>トットリ</t>
    </rPh>
    <phoneticPr fontId="2"/>
  </si>
  <si>
    <t>島根</t>
    <rPh sb="0" eb="2">
      <t>シマネ</t>
    </rPh>
    <phoneticPr fontId="2"/>
  </si>
  <si>
    <t>岡山</t>
    <rPh sb="0" eb="2">
      <t>オカヤマ</t>
    </rPh>
    <phoneticPr fontId="2"/>
  </si>
  <si>
    <t>広島北部</t>
    <rPh sb="0" eb="2">
      <t>ヒロシマ</t>
    </rPh>
    <rPh sb="2" eb="4">
      <t>ホクブ</t>
    </rPh>
    <phoneticPr fontId="2"/>
  </si>
  <si>
    <t>広島</t>
    <rPh sb="0" eb="2">
      <t>ヒロシマ</t>
    </rPh>
    <phoneticPr fontId="2"/>
  </si>
  <si>
    <t>（京都大阪）</t>
    <phoneticPr fontId="2"/>
  </si>
  <si>
    <t>（奈良）</t>
    <phoneticPr fontId="2"/>
  </si>
  <si>
    <t>（山口）</t>
    <phoneticPr fontId="2"/>
  </si>
  <si>
    <t>緑の回廊の名称別再掲</t>
    <rPh sb="0" eb="1">
      <t>ミドリ</t>
    </rPh>
    <rPh sb="2" eb="4">
      <t>カイロウ</t>
    </rPh>
    <rPh sb="5" eb="7">
      <t>メイショウ</t>
    </rPh>
    <rPh sb="7" eb="8">
      <t>ベツ</t>
    </rPh>
    <rPh sb="8" eb="10">
      <t>サイケイ</t>
    </rPh>
    <phoneticPr fontId="2"/>
  </si>
  <si>
    <t>１　本表は、令和７年４月１日現在有効の国有林野施業実施計画書（森林調査簿等）により作成した。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</si>
</sst>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_(* #,##0_);_(* \(#,##0\);_(* &quot;-&quot;_);_(@_)"/>
    <numFmt numFmtId="177" formatCode="#,##0_ "/>
  </numFmts>
  <fonts count="6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sz val="9"/>
      <name val="ＭＳ Ｐゴシック"/>
      <family val="3"/>
      <charset val="128"/>
    </font>
    <font>
      <b/>
      <sz val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right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58" fontId="5" fillId="0" borderId="7" xfId="0" applyNumberFormat="1" applyFont="1" applyBorder="1" applyAlignment="1">
      <alignment horizontal="distributed" vertical="center"/>
    </xf>
    <xf numFmtId="176" fontId="5" fillId="0" borderId="7" xfId="0" applyNumberFormat="1" applyFont="1" applyBorder="1" applyProtection="1">
      <alignment vertical="center"/>
      <protection locked="0"/>
    </xf>
    <xf numFmtId="176" fontId="5" fillId="0" borderId="7" xfId="0" applyNumberFormat="1" applyFont="1" applyBorder="1">
      <alignment vertical="center"/>
    </xf>
    <xf numFmtId="0" fontId="5" fillId="0" borderId="7" xfId="0" applyFont="1" applyBorder="1" applyAlignment="1">
      <alignment horizontal="center" vertical="center"/>
    </xf>
    <xf numFmtId="176" fontId="5" fillId="0" borderId="7" xfId="0" applyNumberFormat="1" applyFont="1" applyBorder="1" applyAlignment="1">
      <alignment horizontal="right" vertical="center"/>
    </xf>
    <xf numFmtId="176" fontId="3" fillId="0" borderId="3" xfId="0" applyNumberFormat="1" applyFont="1" applyBorder="1" applyProtection="1">
      <alignment vertical="center"/>
      <protection locked="0"/>
    </xf>
    <xf numFmtId="176" fontId="3" fillId="0" borderId="3" xfId="0" applyNumberFormat="1" applyFont="1" applyBorder="1">
      <alignment vertical="center"/>
    </xf>
    <xf numFmtId="0" fontId="3" fillId="0" borderId="3" xfId="0" applyFont="1" applyBorder="1" applyAlignment="1" applyProtection="1">
      <alignment horizontal="center" vertical="center"/>
      <protection locked="0"/>
    </xf>
    <xf numFmtId="0" fontId="3" fillId="0" borderId="8" xfId="0" applyFont="1" applyBorder="1" applyAlignment="1">
      <alignment horizontal="center" vertical="center"/>
    </xf>
    <xf numFmtId="176" fontId="3" fillId="0" borderId="8" xfId="0" applyNumberFormat="1" applyFont="1" applyBorder="1" applyProtection="1">
      <alignment vertical="center"/>
      <protection locked="0"/>
    </xf>
    <xf numFmtId="176" fontId="3" fillId="0" borderId="8" xfId="0" applyNumberFormat="1" applyFont="1" applyBorder="1">
      <alignment vertical="center"/>
    </xf>
    <xf numFmtId="0" fontId="3" fillId="0" borderId="8" xfId="0" applyFont="1" applyBorder="1" applyAlignment="1" applyProtection="1">
      <alignment horizontal="center" vertical="center"/>
      <protection locked="0"/>
    </xf>
    <xf numFmtId="0" fontId="3" fillId="0" borderId="3" xfId="0" applyFont="1" applyBorder="1" applyAlignment="1" applyProtection="1">
      <alignment horizontal="center" vertical="center" wrapText="1"/>
      <protection locked="0"/>
    </xf>
    <xf numFmtId="0" fontId="0" fillId="0" borderId="9" xfId="0" applyBorder="1">
      <alignment vertical="center"/>
    </xf>
    <xf numFmtId="0" fontId="3" fillId="0" borderId="1" xfId="0" applyFont="1" applyBorder="1" applyAlignment="1" applyProtection="1">
      <alignment horizontal="center" vertical="center"/>
      <protection locked="0"/>
    </xf>
    <xf numFmtId="176" fontId="3" fillId="0" borderId="1" xfId="0" applyNumberFormat="1" applyFont="1" applyBorder="1" applyProtection="1">
      <alignment vertical="center"/>
      <protection locked="0"/>
    </xf>
    <xf numFmtId="0" fontId="3" fillId="0" borderId="11" xfId="0" applyFont="1" applyBorder="1" applyAlignment="1">
      <alignment horizontal="center" vertical="center"/>
    </xf>
    <xf numFmtId="177" fontId="3" fillId="0" borderId="0" xfId="0" applyNumberFormat="1" applyFont="1">
      <alignment vertical="center"/>
    </xf>
    <xf numFmtId="177" fontId="3" fillId="0" borderId="12" xfId="0" applyNumberFormat="1" applyFont="1" applyBorder="1">
      <alignment vertical="center"/>
    </xf>
    <xf numFmtId="0" fontId="3" fillId="0" borderId="9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distributed" vertical="center" wrapText="1"/>
    </xf>
    <xf numFmtId="0" fontId="3" fillId="0" borderId="3" xfId="0" applyFont="1" applyBorder="1" applyAlignment="1">
      <alignment horizontal="distributed" vertical="center"/>
    </xf>
    <xf numFmtId="0" fontId="3" fillId="0" borderId="5" xfId="0" applyFont="1" applyBorder="1" applyAlignment="1">
      <alignment horizontal="distributed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133350</xdr:colOff>
      <xdr:row>4</xdr:row>
      <xdr:rowOff>114300</xdr:rowOff>
    </xdr:from>
    <xdr:ext cx="72390" cy="205740"/>
    <xdr:sp macro="" textlink="">
      <xdr:nvSpPr>
        <xdr:cNvPr id="2" name="Text Box 1">
          <a:extLst>
            <a:ext uri="{FF2B5EF4-FFF2-40B4-BE49-F238E27FC236}">
              <a16:creationId xmlns:a16="http://schemas.microsoft.com/office/drawing/2014/main" id="{8BC8796A-9355-42A7-BA74-4E93FE5CD9D3}"/>
            </a:ext>
          </a:extLst>
        </xdr:cNvPr>
        <xdr:cNvSpPr txBox="1">
          <a:spLocks noChangeArrowheads="1"/>
        </xdr:cNvSpPr>
      </xdr:nvSpPr>
      <xdr:spPr bwMode="auto">
        <a:xfrm>
          <a:off x="12230100" y="914400"/>
          <a:ext cx="72390" cy="2057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ja-JP" altLang="en-US"/>
        </a:p>
      </xdr:txBody>
    </xdr:sp>
    <xdr:clientData/>
  </xdr:oneCellAnchor>
  <xdr:oneCellAnchor>
    <xdr:from>
      <xdr:col>9</xdr:col>
      <xdr:colOff>133350</xdr:colOff>
      <xdr:row>4</xdr:row>
      <xdr:rowOff>114300</xdr:rowOff>
    </xdr:from>
    <xdr:ext cx="72390" cy="205740"/>
    <xdr:sp macro="" textlink="">
      <xdr:nvSpPr>
        <xdr:cNvPr id="3" name="Text Box 1">
          <a:extLst>
            <a:ext uri="{FF2B5EF4-FFF2-40B4-BE49-F238E27FC236}">
              <a16:creationId xmlns:a16="http://schemas.microsoft.com/office/drawing/2014/main" id="{819B6A97-1CB6-443E-AC51-85869FC6BB36}"/>
            </a:ext>
          </a:extLst>
        </xdr:cNvPr>
        <xdr:cNvSpPr txBox="1">
          <a:spLocks noChangeArrowheads="1"/>
        </xdr:cNvSpPr>
      </xdr:nvSpPr>
      <xdr:spPr bwMode="auto">
        <a:xfrm>
          <a:off x="12230100" y="914400"/>
          <a:ext cx="72390" cy="2057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ja-JP" altLang="en-US"/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A8443D-DB27-480B-B6AC-1996BECC25C5}">
  <sheetPr codeName="Sheet15">
    <pageSetUpPr fitToPage="1"/>
  </sheetPr>
  <dimension ref="A1:P25"/>
  <sheetViews>
    <sheetView tabSelected="1" view="pageBreakPreview" zoomScaleNormal="100" zoomScaleSheetLayoutView="100" workbookViewId="0">
      <selection activeCell="E21" sqref="E21"/>
    </sheetView>
  </sheetViews>
  <sheetFormatPr defaultColWidth="9" defaultRowHeight="13.5" x14ac:dyDescent="0.15"/>
  <cols>
    <col min="1" max="1" width="22.75" style="2" customWidth="1"/>
    <col min="2" max="3" width="14.5" style="1" customWidth="1"/>
    <col min="4" max="4" width="34.5" style="1" customWidth="1"/>
    <col min="5" max="16" width="14.5" style="1" customWidth="1"/>
    <col min="17" max="16384" width="9" style="1"/>
  </cols>
  <sheetData>
    <row r="1" spans="1:16" x14ac:dyDescent="0.15">
      <c r="A1" t="s">
        <v>0</v>
      </c>
      <c r="B1"/>
      <c r="C1"/>
      <c r="D1"/>
      <c r="E1"/>
      <c r="F1"/>
      <c r="G1"/>
      <c r="H1"/>
      <c r="I1"/>
      <c r="J1"/>
      <c r="K1"/>
      <c r="L1"/>
      <c r="M1"/>
      <c r="N1"/>
      <c r="O1"/>
      <c r="P1"/>
    </row>
    <row r="2" spans="1:16" x14ac:dyDescent="0.15">
      <c r="B2"/>
      <c r="C2"/>
      <c r="D2"/>
      <c r="E2"/>
      <c r="F2"/>
      <c r="G2"/>
      <c r="H2"/>
      <c r="I2"/>
      <c r="J2"/>
      <c r="K2"/>
      <c r="L2"/>
      <c r="M2"/>
      <c r="N2"/>
      <c r="O2"/>
      <c r="P2" s="3" t="s">
        <v>1</v>
      </c>
    </row>
    <row r="3" spans="1:16" ht="18" customHeight="1" x14ac:dyDescent="0.15">
      <c r="A3" s="37" t="s">
        <v>2</v>
      </c>
      <c r="B3" s="26" t="s">
        <v>3</v>
      </c>
      <c r="C3" s="26"/>
      <c r="D3" s="26" t="s">
        <v>4</v>
      </c>
      <c r="E3" s="26" t="s">
        <v>5</v>
      </c>
      <c r="F3" s="26" t="s">
        <v>6</v>
      </c>
      <c r="G3" s="26"/>
      <c r="H3" s="26"/>
      <c r="I3" s="26"/>
      <c r="J3" s="26"/>
      <c r="K3" s="30" t="s">
        <v>7</v>
      </c>
      <c r="L3" s="26" t="s">
        <v>8</v>
      </c>
      <c r="M3" s="26"/>
      <c r="N3" s="26"/>
      <c r="O3" s="26"/>
      <c r="P3" s="30" t="s">
        <v>9</v>
      </c>
    </row>
    <row r="4" spans="1:16" ht="18" customHeight="1" x14ac:dyDescent="0.15">
      <c r="A4" s="38"/>
      <c r="B4" s="26" t="s">
        <v>10</v>
      </c>
      <c r="C4" s="26" t="s">
        <v>11</v>
      </c>
      <c r="D4" s="26"/>
      <c r="E4" s="26"/>
      <c r="F4" s="33" t="s">
        <v>12</v>
      </c>
      <c r="G4" s="33" t="s">
        <v>13</v>
      </c>
      <c r="H4" s="33" t="s">
        <v>14</v>
      </c>
      <c r="I4" s="33" t="s">
        <v>15</v>
      </c>
      <c r="J4" s="36" t="s">
        <v>16</v>
      </c>
      <c r="K4" s="31"/>
      <c r="L4" s="26" t="s">
        <v>17</v>
      </c>
      <c r="M4" s="26"/>
      <c r="N4" s="26"/>
      <c r="O4" s="26" t="s">
        <v>18</v>
      </c>
      <c r="P4" s="31"/>
    </row>
    <row r="5" spans="1:16" ht="18" customHeight="1" x14ac:dyDescent="0.15">
      <c r="A5" s="39"/>
      <c r="B5" s="26"/>
      <c r="C5" s="26"/>
      <c r="D5" s="26"/>
      <c r="E5" s="26"/>
      <c r="F5" s="34"/>
      <c r="G5" s="35"/>
      <c r="H5" s="35"/>
      <c r="I5" s="35"/>
      <c r="J5" s="35"/>
      <c r="K5" s="32"/>
      <c r="L5" s="4" t="s">
        <v>19</v>
      </c>
      <c r="M5" s="4" t="s">
        <v>20</v>
      </c>
      <c r="N5" s="4" t="s">
        <v>21</v>
      </c>
      <c r="O5" s="26"/>
      <c r="P5" s="32"/>
    </row>
    <row r="6" spans="1:16" ht="18" customHeight="1" thickBot="1" x14ac:dyDescent="0.2">
      <c r="A6" s="6">
        <v>45748</v>
      </c>
      <c r="B6" s="7">
        <v>3</v>
      </c>
      <c r="C6" s="8">
        <f>IF(C7&gt;0,C7,0)+IF(C8&gt;0,C8,0)+IF(C10&gt;0,C10,0)+IF(C11&gt;0,C11,0)+IF(C12&gt;0,C12,0)+IF(C13&gt;0,C13,0)+IF(C14&gt;0,C14,0)+IF(C15&gt;0,C15,0)+IF(C16&gt;0,C16,0)+IF(C17&gt;0,C17,0)+IF(C18&gt;0,C18,0)+IF(C19&gt;0,C19,0)+IF(C20&gt;0,C20,0)+IF(C21&gt;0,C21,0)</f>
        <v>43332.14</v>
      </c>
      <c r="D6" s="9"/>
      <c r="E6" s="8">
        <f t="shared" ref="E6:P6" si="0">SUMIF(E7:E21,"&gt;0")</f>
        <v>43332.14</v>
      </c>
      <c r="F6" s="8">
        <f t="shared" si="0"/>
        <v>17771.77</v>
      </c>
      <c r="G6" s="8">
        <f t="shared" si="0"/>
        <v>19216.04</v>
      </c>
      <c r="H6" s="8">
        <f t="shared" si="0"/>
        <v>1921.55</v>
      </c>
      <c r="I6" s="8">
        <f t="shared" si="0"/>
        <v>0</v>
      </c>
      <c r="J6" s="8">
        <f t="shared" si="0"/>
        <v>4422.7800000000007</v>
      </c>
      <c r="K6" s="10">
        <f t="shared" si="0"/>
        <v>0</v>
      </c>
      <c r="L6" s="8">
        <f t="shared" si="0"/>
        <v>4926.37</v>
      </c>
      <c r="M6" s="8">
        <f t="shared" si="0"/>
        <v>33662.850000000006</v>
      </c>
      <c r="N6" s="10">
        <f t="shared" si="0"/>
        <v>0</v>
      </c>
      <c r="O6" s="8">
        <f t="shared" si="0"/>
        <v>2.73</v>
      </c>
      <c r="P6" s="8">
        <f t="shared" si="0"/>
        <v>4740.1899999999996</v>
      </c>
    </row>
    <row r="7" spans="1:16" ht="18" customHeight="1" thickTop="1" x14ac:dyDescent="0.15">
      <c r="A7" s="5" t="s">
        <v>22</v>
      </c>
      <c r="B7" s="11">
        <v>1</v>
      </c>
      <c r="C7" s="12">
        <f>SUMIF(E7:E7,"&gt;0")</f>
        <v>18012.18</v>
      </c>
      <c r="D7" s="13" t="s">
        <v>23</v>
      </c>
      <c r="E7" s="11">
        <v>18012.18</v>
      </c>
      <c r="F7" s="11">
        <v>9495</v>
      </c>
      <c r="G7" s="11">
        <v>7333.42</v>
      </c>
      <c r="H7" s="11">
        <v>1183.76</v>
      </c>
      <c r="I7" s="11">
        <v>0</v>
      </c>
      <c r="J7" s="11">
        <v>0</v>
      </c>
      <c r="K7" s="11">
        <v>0</v>
      </c>
      <c r="L7" s="11">
        <v>663.17</v>
      </c>
      <c r="M7" s="11">
        <v>13362.79</v>
      </c>
      <c r="N7" s="11">
        <v>0</v>
      </c>
      <c r="O7" s="11">
        <v>0</v>
      </c>
      <c r="P7" s="11">
        <v>3986.22</v>
      </c>
    </row>
    <row r="8" spans="1:16" ht="18" customHeight="1" x14ac:dyDescent="0.15">
      <c r="A8" s="14" t="s">
        <v>24</v>
      </c>
      <c r="B8" s="15">
        <v>2</v>
      </c>
      <c r="C8" s="16">
        <f>SUMIF(E8:E9,"&gt;0")</f>
        <v>16550.22</v>
      </c>
      <c r="D8" s="17" t="s">
        <v>23</v>
      </c>
      <c r="E8" s="15">
        <v>1338.47</v>
      </c>
      <c r="F8" s="15">
        <v>702.03</v>
      </c>
      <c r="G8" s="15">
        <v>636.44000000000005</v>
      </c>
      <c r="H8" s="15">
        <v>0</v>
      </c>
      <c r="I8" s="15">
        <v>0</v>
      </c>
      <c r="J8" s="15">
        <v>0</v>
      </c>
      <c r="K8" s="15">
        <v>0</v>
      </c>
      <c r="L8" s="15">
        <v>0</v>
      </c>
      <c r="M8" s="15">
        <v>996.18</v>
      </c>
      <c r="N8" s="15">
        <v>0</v>
      </c>
      <c r="O8" s="15">
        <v>0</v>
      </c>
      <c r="P8" s="15">
        <v>342.29</v>
      </c>
    </row>
    <row r="9" spans="1:16" ht="18" customHeight="1" x14ac:dyDescent="0.15">
      <c r="A9" s="5"/>
      <c r="B9" s="12"/>
      <c r="C9" s="12"/>
      <c r="D9" s="18" t="s">
        <v>25</v>
      </c>
      <c r="E9" s="11">
        <v>15211.75</v>
      </c>
      <c r="F9" s="11">
        <v>7187.34</v>
      </c>
      <c r="G9" s="11">
        <v>7846.47</v>
      </c>
      <c r="H9" s="11">
        <v>168.73</v>
      </c>
      <c r="I9" s="11">
        <v>0</v>
      </c>
      <c r="J9" s="11">
        <v>9.2100000000000009</v>
      </c>
      <c r="K9" s="11">
        <v>0</v>
      </c>
      <c r="L9" s="11">
        <v>859.45</v>
      </c>
      <c r="M9" s="11">
        <v>14127.15</v>
      </c>
      <c r="N9" s="11">
        <v>0</v>
      </c>
      <c r="O9" s="11">
        <v>2.08</v>
      </c>
      <c r="P9" s="11">
        <v>223.07</v>
      </c>
    </row>
    <row r="10" spans="1:16" ht="18" customHeight="1" x14ac:dyDescent="0.15">
      <c r="A10" s="14" t="s">
        <v>26</v>
      </c>
      <c r="B10" s="15">
        <v>0</v>
      </c>
      <c r="C10" s="16">
        <f t="shared" ref="C10:C21" si="1">SUMIF(E10:E10,"&gt;0")</f>
        <v>0</v>
      </c>
      <c r="D10" s="17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</row>
    <row r="11" spans="1:16" ht="18" customHeight="1" x14ac:dyDescent="0.15">
      <c r="A11" s="14" t="s">
        <v>27</v>
      </c>
      <c r="B11" s="15">
        <v>1</v>
      </c>
      <c r="C11" s="16">
        <f t="shared" si="1"/>
        <v>2010.64</v>
      </c>
      <c r="D11" s="17" t="s">
        <v>25</v>
      </c>
      <c r="E11" s="15">
        <v>2010.64</v>
      </c>
      <c r="F11" s="15">
        <v>0</v>
      </c>
      <c r="G11" s="15">
        <v>2010.64</v>
      </c>
      <c r="H11" s="15">
        <v>0</v>
      </c>
      <c r="I11" s="15">
        <v>0</v>
      </c>
      <c r="J11" s="15">
        <v>0</v>
      </c>
      <c r="K11" s="15">
        <v>0</v>
      </c>
      <c r="L11" s="15">
        <v>69.06</v>
      </c>
      <c r="M11" s="15">
        <v>1909.36</v>
      </c>
      <c r="N11" s="15">
        <v>0</v>
      </c>
      <c r="O11" s="15">
        <v>0</v>
      </c>
      <c r="P11" s="15">
        <v>32.22</v>
      </c>
    </row>
    <row r="12" spans="1:16" ht="18" customHeight="1" x14ac:dyDescent="0.15">
      <c r="A12" s="14" t="s">
        <v>28</v>
      </c>
      <c r="B12" s="15">
        <v>1</v>
      </c>
      <c r="C12" s="16">
        <f t="shared" si="1"/>
        <v>3013.61</v>
      </c>
      <c r="D12" s="17" t="s">
        <v>29</v>
      </c>
      <c r="E12" s="15">
        <v>3013.61</v>
      </c>
      <c r="F12" s="15">
        <v>186.37</v>
      </c>
      <c r="G12" s="15">
        <v>722.52</v>
      </c>
      <c r="H12" s="15">
        <v>335.53</v>
      </c>
      <c r="I12" s="15">
        <v>0</v>
      </c>
      <c r="J12" s="15">
        <v>1769.19</v>
      </c>
      <c r="K12" s="15">
        <v>0</v>
      </c>
      <c r="L12" s="15">
        <v>1793.17</v>
      </c>
      <c r="M12" s="15">
        <v>1212.3399999999999</v>
      </c>
      <c r="N12" s="15">
        <v>0</v>
      </c>
      <c r="O12" s="15">
        <v>0.65</v>
      </c>
      <c r="P12" s="15">
        <v>7.45</v>
      </c>
    </row>
    <row r="13" spans="1:16" ht="18" customHeight="1" x14ac:dyDescent="0.15">
      <c r="A13" s="14" t="s">
        <v>30</v>
      </c>
      <c r="B13" s="15">
        <v>0</v>
      </c>
      <c r="C13" s="16">
        <f t="shared" si="1"/>
        <v>0</v>
      </c>
      <c r="D13" s="17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</row>
    <row r="14" spans="1:16" ht="18" customHeight="1" x14ac:dyDescent="0.15">
      <c r="A14" s="14" t="s">
        <v>31</v>
      </c>
      <c r="B14" s="15">
        <v>1</v>
      </c>
      <c r="C14" s="16">
        <f t="shared" si="1"/>
        <v>3745.49</v>
      </c>
      <c r="D14" s="17" t="s">
        <v>29</v>
      </c>
      <c r="E14" s="15">
        <v>3745.49</v>
      </c>
      <c r="F14" s="15">
        <v>201.03</v>
      </c>
      <c r="G14" s="15">
        <v>666.55</v>
      </c>
      <c r="H14" s="15">
        <v>233.53</v>
      </c>
      <c r="I14" s="15">
        <v>0</v>
      </c>
      <c r="J14" s="15">
        <v>2644.38</v>
      </c>
      <c r="K14" s="15">
        <v>0</v>
      </c>
      <c r="L14" s="15">
        <v>1541.52</v>
      </c>
      <c r="M14" s="15">
        <v>2055.0300000000002</v>
      </c>
      <c r="N14" s="15">
        <v>0</v>
      </c>
      <c r="O14" s="15">
        <v>0</v>
      </c>
      <c r="P14" s="15">
        <v>148.94</v>
      </c>
    </row>
    <row r="15" spans="1:16" ht="18" customHeight="1" x14ac:dyDescent="0.15">
      <c r="A15" s="14" t="s">
        <v>32</v>
      </c>
      <c r="B15" s="15">
        <v>0</v>
      </c>
      <c r="C15" s="16">
        <f t="shared" si="1"/>
        <v>0</v>
      </c>
      <c r="D15" s="17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</row>
    <row r="16" spans="1:16" ht="18" customHeight="1" x14ac:dyDescent="0.15">
      <c r="A16" s="14" t="s">
        <v>33</v>
      </c>
      <c r="B16" s="15">
        <v>0</v>
      </c>
      <c r="C16" s="16">
        <f t="shared" si="1"/>
        <v>0</v>
      </c>
      <c r="D16" s="17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</row>
    <row r="17" spans="1:16" ht="18" customHeight="1" x14ac:dyDescent="0.15">
      <c r="A17" s="14" t="s">
        <v>34</v>
      </c>
      <c r="B17" s="15">
        <v>0</v>
      </c>
      <c r="C17" s="16">
        <f t="shared" si="1"/>
        <v>0</v>
      </c>
      <c r="D17" s="17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</row>
    <row r="18" spans="1:16" ht="18" customHeight="1" x14ac:dyDescent="0.15">
      <c r="A18" s="14" t="s">
        <v>35</v>
      </c>
      <c r="B18" s="15">
        <v>0</v>
      </c>
      <c r="C18" s="16">
        <f t="shared" si="1"/>
        <v>0</v>
      </c>
      <c r="D18" s="17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</row>
    <row r="19" spans="1:16" ht="18" customHeight="1" x14ac:dyDescent="0.15">
      <c r="A19" s="14" t="s">
        <v>36</v>
      </c>
      <c r="B19" s="15">
        <v>0</v>
      </c>
      <c r="C19" s="16">
        <f t="shared" si="1"/>
        <v>0</v>
      </c>
      <c r="D19" s="17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</row>
    <row r="20" spans="1:16" ht="18" customHeight="1" x14ac:dyDescent="0.15">
      <c r="A20" s="14" t="s">
        <v>37</v>
      </c>
      <c r="B20" s="15">
        <v>0</v>
      </c>
      <c r="C20" s="16">
        <f t="shared" si="1"/>
        <v>0</v>
      </c>
      <c r="D20" s="17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</row>
    <row r="21" spans="1:16" ht="18" customHeight="1" x14ac:dyDescent="0.15">
      <c r="A21" s="14" t="s">
        <v>38</v>
      </c>
      <c r="B21" s="15">
        <v>0</v>
      </c>
      <c r="C21" s="16">
        <f t="shared" si="1"/>
        <v>0</v>
      </c>
      <c r="D21" s="17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</row>
    <row r="22" spans="1:16" ht="18" customHeight="1" x14ac:dyDescent="0.15">
      <c r="A22" s="27" t="s">
        <v>39</v>
      </c>
      <c r="B22" s="28"/>
      <c r="C22" s="29"/>
      <c r="D22" s="20" t="s">
        <v>23</v>
      </c>
      <c r="E22" s="21">
        <v>19350.650000000001</v>
      </c>
      <c r="F22" s="21">
        <v>10197.030000000001</v>
      </c>
      <c r="G22" s="21">
        <v>7969.86</v>
      </c>
      <c r="H22" s="21">
        <v>1183.76</v>
      </c>
      <c r="I22" s="21">
        <v>0</v>
      </c>
      <c r="J22" s="21">
        <v>0</v>
      </c>
      <c r="K22" s="21">
        <v>0</v>
      </c>
      <c r="L22" s="21">
        <v>663.17</v>
      </c>
      <c r="M22" s="21">
        <v>14358.97</v>
      </c>
      <c r="N22" s="21">
        <v>0</v>
      </c>
      <c r="O22" s="21">
        <v>0</v>
      </c>
      <c r="P22" s="21">
        <v>4328.51</v>
      </c>
    </row>
    <row r="23" spans="1:16" ht="18" customHeight="1" x14ac:dyDescent="0.15">
      <c r="A23" s="22"/>
      <c r="B23" s="23"/>
      <c r="C23" s="24"/>
      <c r="D23" s="13" t="s">
        <v>25</v>
      </c>
      <c r="E23" s="11">
        <v>17222.39</v>
      </c>
      <c r="F23" s="11">
        <v>7187.34</v>
      </c>
      <c r="G23" s="11">
        <v>9857.11</v>
      </c>
      <c r="H23" s="11">
        <v>168.73</v>
      </c>
      <c r="I23" s="11">
        <v>0</v>
      </c>
      <c r="J23" s="11">
        <v>9.2100000000000009</v>
      </c>
      <c r="K23" s="11">
        <v>0</v>
      </c>
      <c r="L23" s="11">
        <v>928.51</v>
      </c>
      <c r="M23" s="11">
        <v>16036.51</v>
      </c>
      <c r="N23" s="11">
        <v>0</v>
      </c>
      <c r="O23" s="11">
        <v>2.08</v>
      </c>
      <c r="P23" s="11">
        <v>255.29</v>
      </c>
    </row>
    <row r="24" spans="1:16" ht="18" customHeight="1" x14ac:dyDescent="0.15">
      <c r="A24" s="22"/>
      <c r="B24" s="23"/>
      <c r="C24" s="24"/>
      <c r="D24" s="13" t="s">
        <v>29</v>
      </c>
      <c r="E24" s="11">
        <v>6759.1</v>
      </c>
      <c r="F24" s="11">
        <v>387.4</v>
      </c>
      <c r="G24" s="11">
        <v>1389.07</v>
      </c>
      <c r="H24" s="11">
        <v>569.05999999999995</v>
      </c>
      <c r="I24" s="11">
        <v>0</v>
      </c>
      <c r="J24" s="11">
        <v>4413.57</v>
      </c>
      <c r="K24" s="11">
        <v>0</v>
      </c>
      <c r="L24" s="11">
        <v>3334.69</v>
      </c>
      <c r="M24" s="11">
        <v>3267.37</v>
      </c>
      <c r="N24" s="11">
        <v>0</v>
      </c>
      <c r="O24" s="11">
        <v>0.65</v>
      </c>
      <c r="P24" s="11">
        <v>156.38999999999999</v>
      </c>
    </row>
    <row r="25" spans="1:16" ht="12.95" customHeight="1" x14ac:dyDescent="0.15">
      <c r="A25" s="25" t="s">
        <v>40</v>
      </c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</row>
  </sheetData>
  <mergeCells count="18">
    <mergeCell ref="F3:J3"/>
    <mergeCell ref="K3:K5"/>
    <mergeCell ref="O4:O5"/>
    <mergeCell ref="A22:C22"/>
    <mergeCell ref="L3:O3"/>
    <mergeCell ref="P3:P5"/>
    <mergeCell ref="B4:B5"/>
    <mergeCell ref="C4:C5"/>
    <mergeCell ref="F4:F5"/>
    <mergeCell ref="G4:G5"/>
    <mergeCell ref="H4:H5"/>
    <mergeCell ref="I4:I5"/>
    <mergeCell ref="J4:J5"/>
    <mergeCell ref="L4:N4"/>
    <mergeCell ref="A3:A5"/>
    <mergeCell ref="B3:C3"/>
    <mergeCell ref="D3:D5"/>
    <mergeCell ref="E3:E5"/>
  </mergeCells>
  <phoneticPr fontId="2"/>
  <dataValidations count="2">
    <dataValidation type="textLength" operator="greaterThanOrEqual" allowBlank="1" showInputMessage="1" showErrorMessage="1" sqref="D7:D24" xr:uid="{A0E3911A-A442-4F0F-AC0F-81301CF67A99}">
      <formula1>0</formula1>
    </dataValidation>
    <dataValidation type="decimal" operator="greaterThanOrEqual" allowBlank="1" showInputMessage="1" showErrorMessage="1" sqref="B6:B8 B10:B21 E7:P24" xr:uid="{38A3B73A-6B0A-4B36-B842-56C2E165DBC5}">
      <formula1>0</formula1>
    </dataValidation>
  </dataValidations>
  <pageMargins left="0.59055118110236227" right="0.19685039370078741" top="0.78740157480314965" bottom="0.19685039370078741" header="0" footer="0"/>
  <pageSetup paperSize="9" scale="54" fitToHeight="0" pageOrder="overThenDown" orientation="landscape" r:id="rId1"/>
  <headerFooter alignWithMargins="0"/>
  <rowBreaks count="1" manualBreakCount="1">
    <brk id="15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1-11</vt:lpstr>
      <vt:lpstr>'1-11'!Print_Titles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2026-02-27T06:53:17Z</dcterms:created>
  <dcterms:modified xsi:type="dcterms:W3CDTF">2026-02-27T06:53:22Z</dcterms:modified>
</cp:coreProperties>
</file>